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1835" activeTab="4"/>
  </bookViews>
  <sheets>
    <sheet name="úvodní list" sheetId="1" r:id="rId1"/>
    <sheet name="TAB E)" sheetId="2" r:id="rId2"/>
    <sheet name="TAB. F)" sheetId="3" r:id="rId3"/>
    <sheet name="TAB. G) MI PR IROP" sheetId="4" r:id="rId4"/>
    <sheet name="TAB. G) MI PR PRV" sheetId="5" r:id="rId5"/>
    <sheet name="TAB. G) MI PR ZAM" sheetId="6" r:id="rId6"/>
    <sheet name="TAB. G) MI PR OPŽP" sheetId="7" r:id="rId7"/>
    <sheet name="TAB H) ESI fondy" sheetId="8" r:id="rId8"/>
  </sheets>
  <definedNames/>
  <calcPr fullCalcOnLoad="1"/>
</workbook>
</file>

<file path=xl/sharedStrings.xml><?xml version="1.0" encoding="utf-8"?>
<sst xmlns="http://schemas.openxmlformats.org/spreadsheetml/2006/main" count="1372" uniqueCount="200">
  <si>
    <t>Specifický cíl SCLLD</t>
  </si>
  <si>
    <t>Opatření SCLLD</t>
  </si>
  <si>
    <t>IDENTIFIKACE programu</t>
  </si>
  <si>
    <t>Program</t>
  </si>
  <si>
    <t>Z toho vlastní zdroje příjemce</t>
  </si>
  <si>
    <t>PR IROP</t>
  </si>
  <si>
    <t>IROP</t>
  </si>
  <si>
    <t>PR PRV</t>
  </si>
  <si>
    <t>PRV</t>
  </si>
  <si>
    <t>PR ZAM</t>
  </si>
  <si>
    <t>2.3.</t>
  </si>
  <si>
    <t>2.3.1.</t>
  </si>
  <si>
    <t>ZAM</t>
  </si>
  <si>
    <t>IDENTIFIKACE INDIKÁTORŮ</t>
  </si>
  <si>
    <t>HODNOTY INDIKÁTORŮ</t>
  </si>
  <si>
    <t>Kód NČI 2014+</t>
  </si>
  <si>
    <t>Název indikátoru</t>
  </si>
  <si>
    <t>Měrná jednotka</t>
  </si>
  <si>
    <t>Typ indikátoru (výstup/výsledek)</t>
  </si>
  <si>
    <t>Výchozí hodnota</t>
  </si>
  <si>
    <t>Datum výchozí hodnoty</t>
  </si>
  <si>
    <t>Cílová hodnota</t>
  </si>
  <si>
    <t>Datum cílové hodnoty</t>
  </si>
  <si>
    <t>Počet realizací vedoucích ke zvýšení bezpečnosti v dopravě</t>
  </si>
  <si>
    <t>realizace</t>
  </si>
  <si>
    <t>výstup</t>
  </si>
  <si>
    <t>Podíl veřejné osobní dopravy na celkových výkonech v osobní dopravě</t>
  </si>
  <si>
    <t>%</t>
  </si>
  <si>
    <t>Výsledek</t>
  </si>
  <si>
    <t>Počet nových a modernizovaných objektů sloužících složkám IZS</t>
  </si>
  <si>
    <t>Objekty</t>
  </si>
  <si>
    <t>Výstup</t>
  </si>
  <si>
    <t>Počet nové techniky a věcných prostředků složek IZS</t>
  </si>
  <si>
    <t>Sety</t>
  </si>
  <si>
    <t>Počet exponovaných území s nedostatečnou připraveností složek IZS</t>
  </si>
  <si>
    <t>Území</t>
  </si>
  <si>
    <t>Počet podpořených vzdělávacích zařízení</t>
  </si>
  <si>
    <t xml:space="preserve">Zařízení </t>
  </si>
  <si>
    <t>Kapacita podporovaných zařízení péče o děti nebo vzdělávacích zařízení</t>
  </si>
  <si>
    <t>Osoby</t>
  </si>
  <si>
    <t>Podíl osob předčasně opouštějících vzdělávací systém</t>
  </si>
  <si>
    <t>osoby</t>
  </si>
  <si>
    <t>Počet revitalizovaných památkových objektů</t>
  </si>
  <si>
    <t>Objekt</t>
  </si>
  <si>
    <t>Počet návštěv kulturních památek a paměťových institucí zpřístupněných za vstupné</t>
  </si>
  <si>
    <t>Návštěvy/rok</t>
  </si>
  <si>
    <t>výsledek</t>
  </si>
  <si>
    <t>Počet</t>
  </si>
  <si>
    <t>Pracovní místa vytvořená v rámci podpořených projektů (Leader)</t>
  </si>
  <si>
    <t>Osoba</t>
  </si>
  <si>
    <t>počet</t>
  </si>
  <si>
    <t>2. 3.</t>
  </si>
  <si>
    <t>2. 3. 1.</t>
  </si>
  <si>
    <t>Počet projektů, které zcela nebo zčásti provádějí sociální partneři nebo nevládní organizace</t>
  </si>
  <si>
    <t>Kapacita podpořených služeb</t>
  </si>
  <si>
    <t>Místa</t>
  </si>
  <si>
    <t>Využívání podpořených služeb</t>
  </si>
  <si>
    <t>Kapacita podpořených zařízení péče o děti nebo vzdělávacích zařízení</t>
  </si>
  <si>
    <t>Programový rámec</t>
  </si>
  <si>
    <t>Priorita Unie</t>
  </si>
  <si>
    <t>PLÁN FINANCOVÁNÍ (způsobilé výdaje v tis. Kč)</t>
  </si>
  <si>
    <t>Fond</t>
  </si>
  <si>
    <t>Příspěvek Unie (tis. Kč)</t>
  </si>
  <si>
    <t>Národní spolufinancování</t>
  </si>
  <si>
    <t>(tis. Kč)</t>
  </si>
  <si>
    <t>EFRR</t>
  </si>
  <si>
    <t>OP ŽP</t>
  </si>
  <si>
    <t>Celkem EFRR</t>
  </si>
  <si>
    <t>ESF</t>
  </si>
  <si>
    <t>OP Z</t>
  </si>
  <si>
    <t>Celkem ESF</t>
  </si>
  <si>
    <t>EZFRV</t>
  </si>
  <si>
    <t>Celkem EZFRV</t>
  </si>
  <si>
    <t>Celkem</t>
  </si>
  <si>
    <t>Povinná příloha č. 1 Finanční plán SCLLD</t>
  </si>
  <si>
    <t>2016 - 2023</t>
  </si>
  <si>
    <t>Podopatření SCLLD</t>
  </si>
  <si>
    <t>Milník 31. 12. 2018         (je-li ŘO vyžadován)</t>
  </si>
  <si>
    <t>ne</t>
  </si>
  <si>
    <t>Odůvodnění, jakým způsobem byly hodnoty stanoveny**</t>
  </si>
  <si>
    <t>Prioritní osa OP/Priorita Unie</t>
  </si>
  <si>
    <t>Investiční priorita OP/Prioritní oblast</t>
  </si>
  <si>
    <t>Specifický cíl OP/ Operace PRV</t>
  </si>
  <si>
    <t>Celkové způsobilé výdaje (CZV)</t>
  </si>
  <si>
    <t>Příspěvek Unie (a)</t>
  </si>
  <si>
    <t>Národní veřejné zdroje (SR, SF) (b)</t>
  </si>
  <si>
    <t>Z toho podpora</t>
  </si>
  <si>
    <t>Národní soukromé zdroje (d)</t>
  </si>
  <si>
    <t>Nezpůsobilé výdaje (tis. Kč)</t>
  </si>
  <si>
    <t>Národní veřejné zdroje (kraj, obec, jiné) (c)</t>
  </si>
  <si>
    <t>Bezpečná a udržitelná doprava</t>
  </si>
  <si>
    <t>Řešení a řízení rizik a katastrof</t>
  </si>
  <si>
    <t>Infrastruktura pro vzdělávání a celoživotní učení</t>
  </si>
  <si>
    <t>Podpora památek</t>
  </si>
  <si>
    <t>Zemědělství</t>
  </si>
  <si>
    <t>Řemesla a služby</t>
  </si>
  <si>
    <t>Spolupráce</t>
  </si>
  <si>
    <t>Sociální služby</t>
  </si>
  <si>
    <t>Prorodinná opatření</t>
  </si>
  <si>
    <t>Prioritní osa OP/</t>
  </si>
  <si>
    <t>Investiční priorita OP/ Prioritní oblast</t>
  </si>
  <si>
    <t>Nezpůsobilé výdaje (v tis. Kč)</t>
  </si>
  <si>
    <t>4. 1. Zajistit odpovídající kvalitu infrastruktury v obcích</t>
  </si>
  <si>
    <t>4.4. Zajistit a zlepšit kvalitu veřejných služeb</t>
  </si>
  <si>
    <t>3.1. Zachovat kulturní a přírodní dědictví a bohatství</t>
  </si>
  <si>
    <t>1.4. Podporovat rozvoj zemědělství a hospodaření v lesích</t>
  </si>
  <si>
    <t xml:space="preserve">1.2. Posílit význam tradičních řemesel a místních zdrojů </t>
  </si>
  <si>
    <t>2.1. Rozvíjet spolupráci a partnerství</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</si>
  <si>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t>
  </si>
  <si>
    <t>Odůvodnění, jakým způsobem byly hodnoty stanoveny</t>
  </si>
  <si>
    <t>Tabulka g) Indikátory podle jednotlivých specifických cílů a opatření (příp. podopatření) SCLLD - PR PRV</t>
  </si>
  <si>
    <t>Tabulka g) Indikátory podle jednotlivých specifických cílů a opatření (příp. podopatření) SCLLD - PR IROP</t>
  </si>
  <si>
    <t>Tabulka g) Indikátory podle jednotlivých specifických cílů a opatření (příp. podopatření) SCLLD - PR ZAM</t>
  </si>
  <si>
    <t>Spolupráce*</t>
  </si>
  <si>
    <t xml:space="preserve">1.1. Zajistit dostupné předškolní a školní vzdělávání, dostatečnou a kvalitní péči o děti a mládež, </t>
  </si>
  <si>
    <t>Specifický cíl OP/ operace PRV</t>
  </si>
  <si>
    <t>Investiční priorita OP/prioritní oblast</t>
  </si>
  <si>
    <t>Prioritní osa OP/ Priorita Unie</t>
  </si>
  <si>
    <t>Výsadba dřevin</t>
  </si>
  <si>
    <t>OPŽP</t>
  </si>
  <si>
    <t>Tabulka g) Indikátory podle jednotlivých specifických cílů a opatření (příp. podopatření) SCLLD - PR OPŽP</t>
  </si>
  <si>
    <t>Počet lokalit, kde byly posíleny ekosystémové funkce krajiny</t>
  </si>
  <si>
    <t>lokalita</t>
  </si>
  <si>
    <t>Plocha stanovišť, které jsou podporovány s cílem zlepšit jejich zachování</t>
  </si>
  <si>
    <t>1.1. Zajistit dostupné předškolní a školní vzdělávání, dostatečnou a kvalitní péči o děti a mládež</t>
  </si>
  <si>
    <t>4.6. Posílit úlohu přírody a krajiny</t>
  </si>
  <si>
    <t>ha</t>
  </si>
  <si>
    <t>Tabulka e) Financování podle jednotlivých specifických cílů a opatření (příp. podopatření) SCLLD v jednotlivých letech – CELKEM</t>
  </si>
  <si>
    <t>Tabulka e) Financování podle jednotlivých specifických cílů a opatření (příp. podopatření) SCLLD v jednotlivých letech – 2016</t>
  </si>
  <si>
    <t>Tabulka e) Financování podle jednotlivých specifických cílů a opatření (příp. podopatření) SCLLD v jednotlivých letech – 2017</t>
  </si>
  <si>
    <t>Tabulka e) Financování podle jednotlivých specifických cílů a opatření (příp. podopatření) SCLLD v jednotlivých letech – 2018</t>
  </si>
  <si>
    <t>Tabulka e) Financování podle jednotlivých specifických cílů a opatření (příp. podopatření) SCLLD v jednotlivých letech – 2019</t>
  </si>
  <si>
    <t>Tabulka e) Financování podle jednotlivých specifických cílů a opatření (příp. podopatření) SCLLD v jednotlivých letech – 2020</t>
  </si>
  <si>
    <t>Tabulka e) Financování podle jedntolivých specifických cílů a opatření (příp. podopatření) SCLLD v jednotlivých letech – 2021</t>
  </si>
  <si>
    <t>Tabulka e) Financování podle jednotlivých specifických cílů a opatření (příp. podopatření) SCLLD v jednotlivých letech – 2022</t>
  </si>
  <si>
    <t>Tabulka e) Financování podle jednotlivých specifických cílů a opatření (příp. podopatření) SCLLD v jednotlivých letech – 2023</t>
  </si>
  <si>
    <t>PLÁN FINANCOVÁNÍ (způsobilé výdaje v tis. Kč)</t>
  </si>
  <si>
    <t>Tabulka f) Financování SCLLD v jednotlivých letech podle specifických cílů operačních programů/opatření EZFRV (PRV) - CELKEM</t>
  </si>
  <si>
    <t>Tabulka f) Financování SCLLD v jednotlivých letech podle specifických cílů operačních programů/opatření EZFRV (PRV) - 2016</t>
  </si>
  <si>
    <t>Tabulka f) Financování SCLLD v jednotlivých letech podle specifických cílů operačních programů/opatření EZFRV (PRV) - 2017</t>
  </si>
  <si>
    <t>Tabulka f) Financování SCLLD v jednotlivých letech podle specifických cílů operačních programů/opatření EZFRV (PRV) - 2018</t>
  </si>
  <si>
    <t>Tabulka f) Financování SCLLD v jednotlivých letech podle specifických cílů operačních programů/opatření EZFRV (PRV) - 2019</t>
  </si>
  <si>
    <t>Tabulka f) Financování SCLLD v jednotlivých letech podle specifických cílů operačních programů/opatření EZFRV (PRV) - 2020</t>
  </si>
  <si>
    <t>Tabulka f) Financování SCLLD v jednotlivých letech podle specifických cílů operačních programů/opatření EZFRV (PRV) - 2021</t>
  </si>
  <si>
    <t>Tabulka f) Financování SCLLD v jednotlivých letech podle specifických cílů operačních programů/opatření EZFRV (PRV) - 2022</t>
  </si>
  <si>
    <t>Tabulka f) Financování SCLLD v jednotlivých letech podle specifických cílů operačních programů/opatření EZFRV (PRV) - 2023</t>
  </si>
  <si>
    <t>PR ŽP</t>
  </si>
  <si>
    <t>Tabulka h) Financování podle programů a ESI fondů (podpora v tis. Kč) - CELKEM</t>
  </si>
  <si>
    <t>Tabulka h) Financování podle programů a ESI fondů (podpora v tis. Kč) - 2016</t>
  </si>
  <si>
    <t>Tabulka h) Financování podle programů a ESI fondů (podpora v tis. Kč) - 2017</t>
  </si>
  <si>
    <t>Tabulka h) Financování podle programů a ESI fondů (podpora v tis. Kč) - 2018</t>
  </si>
  <si>
    <t>Tabulka h) Financování podle programů a ESI fondů (podpora v tis. Kč) - 2019</t>
  </si>
  <si>
    <t>Tabulka h) Financování podle programů a ESI fondů (podpora v tis. Kč) - 2020</t>
  </si>
  <si>
    <t>Tabulka h) Financování podle programů a ESI fondů (podpora v tis. Kč) - 2021</t>
  </si>
  <si>
    <t>Tabulka h) Financování podle programů a ESI fondů (podpora v tis. Kč) - 2022</t>
  </si>
  <si>
    <t>Tabulka h) Financování podle programů a ESI fondů (podpora v tis. Kč) - 2023</t>
  </si>
  <si>
    <t>Podpora (tis. Kč)</t>
  </si>
  <si>
    <t>Celkové veřejné výdaje</t>
  </si>
  <si>
    <t>EUR</t>
  </si>
  <si>
    <t>6B</t>
  </si>
  <si>
    <t>19.3.1.</t>
  </si>
  <si>
    <t>19.2.1.</t>
  </si>
  <si>
    <t>9d</t>
  </si>
  <si>
    <t>4.1.</t>
  </si>
  <si>
    <t>MAS převzala hodnotu z Programového dokumentu IROP</t>
  </si>
  <si>
    <t>Zvýšení očekávaného počtu návštěv podporovaných kulturních a přírodních památek a atrakcí</t>
  </si>
  <si>
    <t>Celkový počet účastníků</t>
  </si>
  <si>
    <t>Počet podpořených komunitních center</t>
  </si>
  <si>
    <t>Organizace</t>
  </si>
  <si>
    <t>Bývalí účastníci projektů, u nichž intervence formou sociální práce naplnila svůj účel</t>
  </si>
  <si>
    <t>Bývalí účastníci projektů v oblasti sociálních služeb, u nichž služba splnila svůj účel</t>
  </si>
  <si>
    <t>Účastníci, kteří získali kvalifikaci po ukončení své účasti</t>
  </si>
  <si>
    <t>Účastníci zaměstnaní po ukončení své účasti, vč. OSVČ</t>
  </si>
  <si>
    <t>Cílová hodnota vychází z vývoje návštěvnosti dotčených památek v celkové výši 73 tis. návštěvníků/rok (doložitelné vstupným). Vzhledem k charakteru dotčených památek je ale návštěvnost mnohem vyšší, ta ale není bohužel objektivně kvantifikovatelná (např. památka UNESCO Holašovice, kostel Chvalšiny). Realizacemi dojde k zatraktivnění těchto památek, očekáváme tedy cca 3 % navýšení návštěvnosti.</t>
  </si>
  <si>
    <t>Průměrné náklady na jednu realizaci (akci) předpokládáme 3,5 mil Kč. Tato hodnota byla stanovena na základě na základě vlastní analýzy pořizovacích cen, na základě porovnání cen u již zrealizovaných a tematicky obdobných projektů, dále na základě stavební připravenosti potenciálních žadatelů, místní znalosti, zohlednění velikosti alokace, mapování absorpční kapacity. Realizace - 3x chodník</t>
  </si>
  <si>
    <t>Průměrné náklady na jednu realizaci (akci) předpokládáme 1,15 mil Kč.  Tato hodnota byla stanovena na základě vlastní analýzy pořizovacích cen, na základě porovnání cen u již zrealizovaných a tematicky obdobných projektů, dále na základě stavební připravenosti potenciálních žadatelů, místní znalosti, zohlednění velikosti alokace, mapování absorpční kapacity. . Realizace - 2x budova hasičské zbrojnice. Milník stanoven jako poměrná část z cílové hodnoty MI (ve vztahu k čerpání alokace)</t>
  </si>
  <si>
    <t xml:space="preserve">Průměrné náklady vychází dle průzkumu trhu, provedenými jednotlivými zřizovateli JPO II a JPO III v roce 2015 a na základě porovnání cen u již zrealizovaných a tematicky obdobných projektů. Budou pořízeny 2 kusy dopravního automobilu v hodnotě 2 mil. Kč/DA </t>
  </si>
  <si>
    <t>Tato hodnota byla stanovena na základě na základě vlastní analýzy pořizovacích cen, která vychází z vlastního šetření u základních škol, kdy základní školy budou preferovat pořízení vybavení a drobnější stavební úpravy pro zvýšení kvality výuky, dále na základě porovnání cen u již zrealizovaných a tematicky obdobných projektů, dále na základě stavební připravenosti potenciálních žadatelů, místní znalosti, zohlednění velikosti alokace, mapování absorpční kapacity. Vzhledem k nastavení podmínek v rámci IROP a omezené alokaci přidělené MAS není možné některé aktivity v ZŠ realizovat (aktivity s vyšším rozpočtem - např. jídelny, tělocvičny atd.) Realizace - 6 x ZŠ, průměrné náklady na jednu realizaci předpokládáme cca 2,5 mil Kč. Milník stanoven jako poměrná část z cílové hodnoty MI (ve vztahu k čerpání alokace)</t>
  </si>
  <si>
    <t>Tato hodnota vychází z typu předpokládaných projektů (viz komentář u MI 5 00 00), kdy se předpokládá, že v každé ZŠ bude výsledek realizace projektu využívat min. 1 stupeň, se zohledněním malotřídních ZŠ,  z celkvého počtu 12 ZŠ (cca 1 800 žáků) je 5 ZŠ malotřídních s celkem 300 žáky a průměrného počtu 20 žáků na třídu. Realizace 6 x ZŠ - celkem 600 podpořených osob.</t>
  </si>
  <si>
    <t>Počet podpořených zemědělských podniků/příjemců</t>
  </si>
  <si>
    <t>Projekty</t>
  </si>
  <si>
    <t>Znevýhodnění účastníci, kteří po ukončení své účasti hledají zaměstnání, jsou v procesu vzdělávání/ odborné přípravy, rozšiřují si kvalifikaci nebo jsou zaměstnaní, a to i OSVČ</t>
  </si>
  <si>
    <t>Účastníci zaměstnaní 6 měsíců po ukončení své účasti, včetně OSVČ</t>
  </si>
  <si>
    <t>Znevýhodnění účastníci zaměstnaní 6 měsíců po ukončení své účasti včetně OSVČ</t>
  </si>
  <si>
    <r>
      <t xml:space="preserve">V území se nachází 4 památky uvedené na sezmanu národních kulturních památek a 1 památka UNESCO. Podle informací od vlastníků těchto památek se náklady na opravu památek pohybují v rozmezí řádu desítek milionů korun (jedná se o velké komplexy), v rámci financování prostřednictvím SCLLD se budou pohybovat rozpočet v rozmezí jednotek mil. Kč. MAS tedy plánuje podpořit 4 památky s max. výší podpory 1,85 mil. Kč na jeden projekt. </t>
    </r>
    <r>
      <rPr>
        <sz val="8"/>
        <color indexed="10"/>
        <rFont val="Calibri"/>
        <family val="2"/>
      </rPr>
      <t>Do r. 2018 očekáváme jednu výzvu ve výši 3 mil. Kč, což je necelá polovina alokace, tzn. předpokládáme podporu 2 projektů. Kvalifikovaný odhad vychází z šetření u potenciálních žadatelů a jejich připravenosti.</t>
    </r>
  </si>
  <si>
    <t xml:space="preserve">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sledování jednoznačně identifikovatelných účastníků, kteří dosáhnou v projektu vyšší než bagatelní podpory (více jak 40 hod. za celou dobu realizace projektu). Stanovena cílová hodnota vychází z očekávaného uplatnění podpory klientů zejména v rámci sociálních služeb v souladu se zákonem č. 108/2006 Sb. (předpoklad 30 klientů), dále v rámci komunitní sociální práce (předpoklad 10 klientů) a dalších činností nad rámec/mimo režim zákona č. 108/2006 Sb. (předpoklad 10 klientů). Počet klientů v rámci indikátoru vychází rovněž z předpokladu, že služby budou poskytovány jako komplexní, dlouhodobé (kvalifikovaný odhad na jednoho klienta je 80 - 90 tis. Kč, která zahrnuje zejména personální náklady, zbývající alokaci předpokládáme na ostatní doprovodné náklady), a s ohledem na absorpční kapacitu (v každém ORP působí průměrně jedna organizace, s počtem klientů 30 z cílových skupin, tj. min. 100 potenciálních klientů). Cílem programového rámce je zajištění služeb v místě (největším problémem je, že tyto organizace nemají sídla nebo pobočky v území a řada klientů musí za službami dojíždět do okolních okresních měst). </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</si>
  <si>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hodnota indikátoru vychází z dosavadního počtu a právní formy organizací působících na území MAS BLN a které budou potenciálními žadateli. Počet vychází zejména ze skutečnosti, že služby poskytují organizace v území MAS BLN zpravidla podle jednotlivých ORP – spádově. MAS BLN se rozkládá na území celkem třech ORP. Z tohoto důvodu očekáváme podporu vždy min. jedné organizace v daném ORP, kdy podpora bude směřována ke komplexnímu a dlouhodobému poskytování sociálních služeb.</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</si>
  <si>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sledování počtu míst jako maximálního počtu osob, které může podpořená služba či program v danou chvíli obsloužit. Cílová hodnota vychází z podpory min. 1 komunitního centra, počtu projektů sociálních partnerů a zaměření na sociální služby poskytované v režimu i mimo režim zákona organizacemi působícími na území MAS BLN, a to jako individuální služby, nebo jako služby skupinové. Dále je v hodnotě indikátoru zohledněna dojezdová vzdálenost a potřebu množství pracovníků (předpoklad vždy 1 – 2 pracovníci ve výši 0,5 úvazku v rámci projektu).</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</si>
  <si>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tento druh služby v území MAS BLN zcela chybí, přitom obce i stávající poskytovatelé sociálních služeb dle provedeného dotazování mají zájem. Předpokládáme podporu alespoň jednoho komunitního centra na území MAS BLN a podporu služeb poskytovaných tímto centrem (přiblížení služeb obyvatelům území MAS BLN). Předpokládáme podporu 2 zaměstnanců v rámci jednoho komunitního centra (při 0,5 úvazku měsíční náklady na oba zaměstnance cca 50 tis. Kč, délku trvání projektu 1 – 3 roky). Podporu komunitního centra tak předpokládáme ve výši cca 0,5 – 1,5 mil. Kč s kapacitou cca 10 klientů.</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</si>
  <si>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sledování celkového počtu osob, které minimálně 1x využily podpořenou sociální službu během trvání projektu. Očekávaná hodnota indikátoru vychází ze současné situace v území MAS BLN (počet osob z cílových skupin využívajících sociální služby a očekáváné navýšení zájmů v případě poskytování nových sociálních služeb, příp. stávajících sociálních služeb v zatím nepokrytých obcích). Indikátor je úzce spjatý s hodnotami indikátoru 60000. Na základě analytického šetření byly zmapováni cca 4 potenciální příjemci s kapacitou 10 klientů v rámci jednoho komplexního a dlouhodobého projektu.</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</si>
  <si>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indikátor sleduje počet účastníků, kterým jsou poskytování intervence sociální práce, mají uzavřen individuální plán a jeho kladné vyhodnocení svědčí o kvalitní změně v životě. Předpokladem je, že účel bude dlouhodobě naplněn min. u každého pátého klienta.</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</si>
  <si>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indikátor sleduje počet účastníků, kteří mají uzavřenou smlouvu o poskytování sociálních služeb, individuální plán a jeho kladné vyhodnocení o kvalitativní změně v životě. Indikátor je podřazený indikátoru 673 10.</t>
  </si>
  <si>
    <t xml:space="preserve">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Indikátor byl stanoven rovněž s ohledem na situaci v území MAS BLN, kdy problémem není nezaměstnanost, ale spíše zajištění péče o děti v době prázdnin, kdy zaměstnaní rodiče těžko tuto situaci řeší. Na druhou stranu samozřejmě existují obyvatelé v regionu, kteří mohou těchto služeb využít a zlepšit tak své postavení na trhu práce. </t>
  </si>
  <si>
    <t xml:space="preserve">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Indikátor sleduje původně nezaměstnané nebo neaktivní účastníky intervence z ESF, kteří jsou 6 měsíců po ukončení své účasti v projektu zaměstnaní, nebo OSVČ.
Všeobecně je na území MAS BLN poměrně nízká nezaměstnanost, problémem je spíše zajištění péče o děti v době, kdy jsou rodiče v zaměstnání, absolvují odborné vzdělávání apod. Předpokládáme spíše využití rodiči, kteří jsou zaměstnaní, příp. neaktivní (vracející se do zaměstnání). Nicméně naším cílem je i podpora uvedených znevýhodněných skupin obyvatel a zlepšení jejich postavení na trhu práce z dlouhodobého hlediska.
</t>
  </si>
  <si>
    <t>Hodnota stanovena ze strany Mze</t>
  </si>
  <si>
    <t xml:space="preserve">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Potvrzení o kvalifikaci je udíleno na základě formálního prověření znalostí, které ukázalo, že účastník získal kvalifikaci dle předem nastavených standardů. V rámci výzev může být specifikováno, jaké druhy kvalifikací a potvrzení kvalifikací jsou přípustné pro naplňování indikátoru v dané výzvě. Účastník je v indikátoru započítán pouze jednou bez ohledu na počet získaných kvalifikací.
Všeobecně je na území MAS BLN poměrně nízká nezaměstnanost, problémem je spíše zajištění péče o děti v době, kdy jsou rodiče v zaměstnání, absolvují odborné vzdělávání apod. Předpokládáme spíše využití rodiči, kteří jsou zaměstnaní, příp. neaktivní (vracející se do zaměstnání). 
</t>
  </si>
  <si>
    <t xml:space="preserve">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Indikátor zajišťuje sledování jednoznačně identifikovatelných účastníků, kteří dosáhnou v projektu vyšší než bagatelní podpory (více jak 40 hod. za celou dobu realizace projektu), přičemž každá osoba se započítává pouze jednou bez ohledu na to, kolik podpor obdržela. 
Předpokládáme pořádání příměstských táborů minimálně v rámci každého členském mikroregionu (tj. 3x), se zaměřením na dobu letních prázdnin (tj. po dobu 2 měsíců v pracovní dny), vždy s kapacitou min. 20 dětí, a to v délce trvání cca 4 – 5 let (zde je ale nutné zohlednit, že uživatelé mohou službu využít opakovaně a v každém mikroregionu může být jiný realizátor). Zde budou tedy realizovány zejména osobní náklady (předpoklad min. 2 zaměstnanců/projekt v délce trvání 3 měsíců/rok (zohledněny veškeré prázdniny – letní, jarní, podzimní), v délce 4 – 5 let, mzdové náklady cca 25 tis. Kč/měsíc/plný úvazek. Tzn. předpoklad pokrytí celého území do r. 2023 ve výši 2,3 mil. Kč. 
Dále předpokládáme, že bude podpořena celoroční činnost alespoň 1 dětského klubu s kapacitou cca 25 žáků (náklady spojené s provozem, osobní náklady cca 2 pracovníků), s předpokladem možnosti fungování každoročně mezi roky 2018 – 2023. Při odhadu ročních nákladů 1 klubu 500 tis. Kč, pak podpora vychází na cca 3,0 mil. Kč.
Zbývající alokace bude v rámci projektů využita na pořízení nezbytného materiálu, dopravu.
</t>
  </si>
  <si>
    <t xml:space="preserve">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Hhodnota indikátorů vychází z hodnoty indikátoru 600 00, kdy předpokládáme vznik a trvání příměstských táborů alespoň ve třech mikroregionech, vždy s kapacitou 20 dětí, podporu činnosti alespoň jednoho dětského klubu s kapacitou 25 dětí. Předpoklad je zajištění těchto služeb vždy každý rok, tj. 4 - 5 let. Tzn. – kapacita 85 (3x mikroregion po 20 dětech a 1x dětský klub po 20 dětech)
Všeobecně při stanovení indikátorů není možné v této fázi odhadnout, zda službu využijí stejné cílové skupiny, které pak mohou být započítány pouze jednou v rámci stanovených indikátorů, příp. např. každý rok služby využijí jiné cílové skupiny, nebo zda projekty budou podány jako dlouhodobé.
</t>
  </si>
  <si>
    <t xml:space="preserve">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Indikátor sleduje účastníky, kteří jsou při vstupu do projektu identifikováni jako znevýhodnění účastníci a zároveň po ukončení účasti v projektu jsou vykazováni alespoň v jednom z indikátorů C/ESF/24, C/ESF/25, C/ESF/26 a C/ESF/27.
Všeobecně je na území MAS BLN poměrně nízká nezaměstnanost, problémem je spíše zajištění péče o děti v době, kdy jsou rodiče v zaměstnání, absolvují odborné vzdělávání apod. Předpokládáme spíše využití rodiči, kteří jsou zaměstnaní, příp. neaktivní (vracející se do zaměstnání). Nicméně naším cílem je i podpora uvedených znevýhodněných skupin obyvatel. 
</t>
  </si>
  <si>
    <t>Monitorovací indikátory byly definovány kombinací metod komunitního projednávání, místní znalosti, expertního odhadu, zkušeností z předchozího období, zohlednění velikosti alokace, mapování absorpční kapacity, zohledněním kapitoly Analýza rizik, principů pro určení preferenčních kritérií, odvozením od souvisejících hodnot indikátorů (např. hodnoty na úrovni ČR), atd. Stejně jako u indikátorů uvedených výše, předpokládáme, že projekty budou zaměřeny zejména na mladé rodiny s dětmi, které tyto služby využijí, nicméně využití uvedenými účastníky v rámci indikátoru nelze vyloučit, naopak jejich podpora je samozřejmě žádoucí jako nejvíce sociálním vyloučením ohrožených skupin obyvatel.</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</si>
</sst>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405]d\.\ mmmm\ yyyy"/>
    <numFmt numFmtId="166" formatCode="&quot;Yes&quot;;&quot;Yes&quot;;&quot;No&quot;"/>
    <numFmt numFmtId="167" formatCode="&quot;True&quot;;&quot;True&quot;;&quot;False&quot;"/>
    <numFmt numFmtId="168" formatCode="&quot;On&quot;;&quot;On&quot;;&quot;Off&quot;"/>
    <numFmt numFmtId="169" formatCode="[$€-2]\ #\ ##,000_);[Red]\([$€-2]\ #\ ##,000\)"/>
  </numFmts>
  <fonts count="50">
    <font>
      <sz val="11"/>
      <color theme="1"/>
      <name val="Calibri"/>
      <family val="2"/>
    </font>
    <font>
      <sz val="11"/>
      <color indexed="8"/>
      <name val="Calibri"/>
      <family val="2"/>
    </font>
    <font>
      <sz val="8"/>
      <color indexed="10"/>
      <name val="Calibri"/>
      <family val="2"/>
    </font>
    <font>
      <sz val="11"/>
      <color indexed="9"/>
      <name val="Calibri"/>
      <family val="2"/>
    </font>
    <font>
      <b/>
      <sz val="11"/>
      <color indexed="8"/>
      <name val="Calibri"/>
      <family val="2"/>
    </font>
    <font>
      <u val="single"/>
      <sz val="12.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2.1"/>
      <color indexed="25"/>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Calibri"/>
      <family val="2"/>
    </font>
    <font>
      <b/>
      <sz val="14"/>
      <color indexed="8"/>
      <name val="Calibri"/>
      <family val="2"/>
    </font>
    <font>
      <sz val="8"/>
      <name val="Calibri"/>
      <family val="2"/>
    </font>
    <font>
      <sz val="10"/>
      <color indexed="8"/>
      <name val="Arial"/>
      <family val="2"/>
    </font>
    <font>
      <sz val="11"/>
      <name val="Calibri"/>
      <family val="2"/>
    </font>
    <font>
      <b/>
      <sz val="8"/>
      <color indexed="9"/>
      <name val="Calibri"/>
      <family val="2"/>
    </font>
    <font>
      <sz val="11"/>
      <color theme="0"/>
      <name val="Calibri"/>
      <family val="2"/>
    </font>
    <font>
      <b/>
      <sz val="11"/>
      <color theme="1"/>
      <name val="Calibri"/>
      <family val="2"/>
    </font>
    <font>
      <u val="single"/>
      <sz val="12.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2.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b/>
      <sz val="14"/>
      <color theme="1"/>
      <name val="Calibri"/>
      <family val="2"/>
    </font>
    <font>
      <sz val="10"/>
      <color theme="1"/>
      <name val="Arial"/>
      <family val="2"/>
    </font>
    <font>
      <sz val="8"/>
      <color rgb="FFFF0000"/>
      <name val="Calibri"/>
      <family val="2"/>
    </font>
    <font>
      <b/>
      <sz val="8"/>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rgb="FFF7CAAC"/>
        <bgColor indexed="64"/>
      </patternFill>
    </fill>
    <fill>
      <patternFill patternType="solid">
        <fgColor rgb="FFF4B083"/>
        <bgColor indexed="64"/>
      </patternFill>
    </fill>
    <fill>
      <patternFill patternType="solid">
        <fgColor rgb="FFFBE4D5"/>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Dashed">
        <color rgb="FFF2F2F2"/>
      </right>
      <top/>
      <bottom/>
    </border>
    <border>
      <left/>
      <right style="mediumDashed">
        <color rgb="FFF2F2F2"/>
      </right>
      <top/>
      <bottom style="mediumDashed">
        <color rgb="FFF2F2F2"/>
      </bottom>
    </border>
    <border>
      <left/>
      <right/>
      <top/>
      <bottom style="mediumDashed">
        <color rgb="FFF2F2F2"/>
      </bottom>
    </border>
    <border>
      <left/>
      <right style="mediumDashed">
        <color rgb="FFF2F2F2"/>
      </right>
      <top/>
      <bottom style="double">
        <color rgb="FFF2F2F2"/>
      </bottom>
    </border>
    <border>
      <left/>
      <right/>
      <top/>
      <bottom style="double">
        <color rgb="FFF2F2F2"/>
      </bottom>
    </border>
    <border>
      <left/>
      <right style="mediumDashed">
        <color rgb="FFF2F2F2"/>
      </right>
      <top/>
      <bottom style="medium">
        <color rgb="FFF2F2F2"/>
      </bottom>
    </border>
    <border>
      <left/>
      <right/>
      <top/>
      <bottom style="medium">
        <color rgb="FFF2F2F2"/>
      </bottom>
    </border>
    <border>
      <left/>
      <right style="mediumDashed">
        <color rgb="FFF2F2F2"/>
      </right>
      <top/>
      <bottom style="thick">
        <color rgb="FFF2F2F2"/>
      </bottom>
    </border>
    <border>
      <left/>
      <right/>
      <top/>
      <bottom style="dashed"/>
    </border>
    <border>
      <left style="thin"/>
      <right style="thin"/>
      <top style="thin"/>
      <bottom style="thin"/>
    </border>
    <border>
      <left style="mediumDashed">
        <color rgb="FFF2F2F2"/>
      </left>
      <right style="mediumDashed">
        <color rgb="FFF2F2F2"/>
      </right>
      <top/>
      <bottom style="mediumDashed">
        <color rgb="FFF2F2F2"/>
      </bottom>
    </border>
    <border>
      <left/>
      <right style="mediumDashed">
        <color rgb="FFF2F2F2"/>
      </right>
      <top style="mediumDashed">
        <color rgb="FFF2F2F2"/>
      </top>
      <bottom style="mediumDashed">
        <color rgb="FFF2F2F2"/>
      </bottom>
    </border>
    <border>
      <left/>
      <right style="mediumDashed">
        <color rgb="FFF2F2F2"/>
      </right>
      <top style="mediumDashed">
        <color rgb="FFF2F2F2"/>
      </top>
      <bottom/>
    </border>
    <border>
      <left style="mediumDashed">
        <color rgb="FFF2F2F2"/>
      </left>
      <right style="mediumDashed">
        <color rgb="FFF2F2F2"/>
      </right>
      <top/>
      <bottom/>
    </border>
    <border>
      <left style="mediumDashed">
        <color rgb="FFF2F2F2"/>
      </left>
      <right style="mediumDashed">
        <color rgb="FFF2F2F2"/>
      </right>
      <top style="mediumDashed">
        <color rgb="FFF2F2F2"/>
      </top>
      <bottom style="mediumDashed">
        <color rgb="FFF2F2F2"/>
      </bottom>
    </border>
    <border>
      <left style="mediumDashed">
        <color rgb="FFF2F2F2"/>
      </left>
      <right style="mediumDashed">
        <color rgb="FFF2F2F2"/>
      </right>
      <top style="mediumDashed">
        <color rgb="FFF2F2F2"/>
      </top>
      <bottom/>
    </border>
    <border>
      <left style="mediumDashed">
        <color rgb="FFF2F2F2"/>
      </left>
      <right/>
      <top style="mediumDashed">
        <color rgb="FFF2F2F2"/>
      </top>
      <bottom/>
    </border>
    <border>
      <left/>
      <right/>
      <top style="mediumDashed">
        <color rgb="FFF2F2F2"/>
      </top>
      <bottom style="mediumDashed">
        <color rgb="FFF2F2F2"/>
      </bottom>
    </border>
    <border>
      <left style="mediumDashed">
        <color rgb="FFF2F2F2"/>
      </left>
      <right style="mediumDashed">
        <color rgb="FFF2F2F2"/>
      </right>
      <top style="mediumDashed">
        <color rgb="FFF2F2F2"/>
      </top>
      <bottom style="double">
        <color rgb="FFF2F2F2"/>
      </bottom>
    </border>
    <border>
      <left/>
      <right style="mediumDashed">
        <color rgb="FFF2F2F2"/>
      </right>
      <top style="mediumDashed">
        <color rgb="FFF2F2F2"/>
      </top>
      <bottom style="double">
        <color rgb="FFF2F2F2"/>
      </bottom>
    </border>
    <border>
      <left/>
      <right/>
      <top style="mediumDashed">
        <color rgb="FFF2F2F2"/>
      </top>
      <bottom style="double">
        <color rgb="FFF2F2F2"/>
      </bottom>
    </border>
    <border>
      <left>
        <color indexed="63"/>
      </left>
      <right>
        <color indexed="63"/>
      </right>
      <top style="mediumDashed">
        <color rgb="FFF2F2F2"/>
      </top>
      <bottom>
        <color indexed="63"/>
      </bottom>
    </border>
    <border>
      <left style="mediumDashed">
        <color rgb="FFF2F2F2"/>
      </left>
      <right/>
      <top/>
      <bottom/>
    </border>
    <border>
      <left style="mediumDashed">
        <color rgb="FFF2F2F2"/>
      </left>
      <right/>
      <top/>
      <bottom style="mediumDashed">
        <color rgb="FFF2F2F2"/>
      </bottom>
    </border>
    <border>
      <left style="mediumDashed">
        <color rgb="FFF2F2F2"/>
      </left>
      <right/>
      <top style="mediumDashed">
        <color rgb="FFF2F2F2"/>
      </top>
      <bottom style="mediumDashed">
        <color rgb="FFF2F2F2"/>
      </bottom>
    </border>
    <border>
      <left/>
      <right style="mediumDashed">
        <color rgb="FFF2F2F2"/>
      </right>
      <top style="thick">
        <color rgb="FFF2F2F2"/>
      </top>
      <bottom/>
    </border>
    <border>
      <left style="mediumDashed">
        <color rgb="FFF2F2F2"/>
      </left>
      <right style="mediumDashed">
        <color rgb="FFF2F2F2"/>
      </right>
      <top/>
      <bottom style="thick">
        <color rgb="FFF2F2F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89">
    <xf numFmtId="0" fontId="0" fillId="0" borderId="0" xfId="0" applyFont="1" applyAlignment="1">
      <alignment/>
    </xf>
    <xf numFmtId="0" fontId="45" fillId="33" borderId="10" xfId="0" applyFont="1" applyFill="1" applyBorder="1" applyAlignment="1">
      <alignment horizontal="center" vertical="center" wrapText="1"/>
    </xf>
    <xf numFmtId="0" fontId="45" fillId="34" borderId="10" xfId="0" applyFont="1" applyFill="1" applyBorder="1" applyAlignment="1">
      <alignment vertical="center" wrapText="1"/>
    </xf>
    <xf numFmtId="0" fontId="45" fillId="34" borderId="11" xfId="0" applyFont="1" applyFill="1" applyBorder="1" applyAlignment="1">
      <alignment vertical="center" wrapText="1"/>
    </xf>
    <xf numFmtId="0" fontId="0" fillId="35" borderId="10" xfId="0" applyFont="1" applyFill="1" applyBorder="1" applyAlignment="1">
      <alignment vertical="center" wrapText="1"/>
    </xf>
    <xf numFmtId="0" fontId="45" fillId="36" borderId="11" xfId="0" applyFont="1" applyFill="1" applyBorder="1" applyAlignment="1">
      <alignment vertical="center" wrapText="1"/>
    </xf>
    <xf numFmtId="0" fontId="45" fillId="36" borderId="11" xfId="0" applyFont="1" applyFill="1" applyBorder="1" applyAlignment="1">
      <alignment horizontal="center" vertical="center" wrapText="1"/>
    </xf>
    <xf numFmtId="0" fontId="0" fillId="34" borderId="11" xfId="0" applyFont="1" applyFill="1" applyBorder="1" applyAlignment="1">
      <alignment vertical="center" wrapText="1"/>
    </xf>
    <xf numFmtId="0" fontId="28" fillId="0" borderId="0" xfId="0" applyFont="1" applyAlignment="1">
      <alignment vertical="center"/>
    </xf>
    <xf numFmtId="0" fontId="45" fillId="34" borderId="11" xfId="0" applyFont="1" applyFill="1" applyBorder="1" applyAlignment="1">
      <alignment horizontal="center" vertical="center" wrapText="1"/>
    </xf>
    <xf numFmtId="0" fontId="45" fillId="36" borderId="12" xfId="0" applyFont="1" applyFill="1" applyBorder="1" applyAlignment="1">
      <alignment horizontal="center" vertical="center" wrapText="1"/>
    </xf>
    <xf numFmtId="0" fontId="45" fillId="36" borderId="10" xfId="0" applyFont="1" applyFill="1" applyBorder="1" applyAlignment="1">
      <alignment horizontal="center" vertical="center" wrapText="1"/>
    </xf>
    <xf numFmtId="0" fontId="45" fillId="36" borderId="0" xfId="0" applyFont="1" applyFill="1" applyAlignment="1">
      <alignment horizontal="center" vertical="center" wrapText="1"/>
    </xf>
    <xf numFmtId="4" fontId="45" fillId="36" borderId="11" xfId="0" applyNumberFormat="1" applyFont="1" applyFill="1" applyBorder="1" applyAlignment="1">
      <alignment vertical="center" wrapText="1"/>
    </xf>
    <xf numFmtId="4" fontId="45" fillId="36" borderId="11" xfId="0" applyNumberFormat="1" applyFont="1" applyFill="1" applyBorder="1" applyAlignment="1">
      <alignment horizontal="right" vertical="center" wrapText="1"/>
    </xf>
    <xf numFmtId="2" fontId="45" fillId="36" borderId="11" xfId="0" applyNumberFormat="1" applyFont="1" applyFill="1" applyBorder="1" applyAlignment="1">
      <alignment horizontal="right" vertical="center" wrapText="1"/>
    </xf>
    <xf numFmtId="2" fontId="45" fillId="36" borderId="11" xfId="0" applyNumberFormat="1" applyFont="1" applyFill="1" applyBorder="1" applyAlignment="1">
      <alignment vertical="center" wrapText="1"/>
    </xf>
    <xf numFmtId="4" fontId="0" fillId="0" borderId="0" xfId="0" applyNumberFormat="1" applyAlignment="1">
      <alignment/>
    </xf>
    <xf numFmtId="0" fontId="45" fillId="9" borderId="11" xfId="0" applyFont="1" applyFill="1" applyBorder="1" applyAlignment="1">
      <alignment vertical="center" wrapText="1"/>
    </xf>
    <xf numFmtId="0" fontId="45" fillId="34" borderId="12" xfId="0" applyFont="1" applyFill="1" applyBorder="1" applyAlignment="1">
      <alignment vertical="center" wrapText="1"/>
    </xf>
    <xf numFmtId="14" fontId="45" fillId="36" borderId="11" xfId="0" applyNumberFormat="1" applyFont="1" applyFill="1" applyBorder="1" applyAlignment="1">
      <alignment vertical="center" wrapText="1"/>
    </xf>
    <xf numFmtId="14" fontId="45" fillId="36" borderId="12" xfId="0" applyNumberFormat="1" applyFont="1" applyFill="1" applyBorder="1" applyAlignment="1">
      <alignment vertical="center" wrapText="1"/>
    </xf>
    <xf numFmtId="0" fontId="45" fillId="36" borderId="13" xfId="0" applyFont="1" applyFill="1" applyBorder="1" applyAlignment="1">
      <alignment vertical="center" wrapText="1"/>
    </xf>
    <xf numFmtId="14" fontId="45" fillId="36" borderId="13" xfId="0" applyNumberFormat="1" applyFont="1" applyFill="1" applyBorder="1" applyAlignment="1">
      <alignment vertical="center" wrapText="1"/>
    </xf>
    <xf numFmtId="14" fontId="45" fillId="36" borderId="14" xfId="0" applyNumberFormat="1" applyFont="1" applyFill="1" applyBorder="1" applyAlignment="1">
      <alignment vertical="center" wrapText="1"/>
    </xf>
    <xf numFmtId="0" fontId="45" fillId="36" borderId="15" xfId="0" applyFont="1" applyFill="1" applyBorder="1" applyAlignment="1">
      <alignment vertical="center" wrapText="1"/>
    </xf>
    <xf numFmtId="14" fontId="45" fillId="36" borderId="15" xfId="0" applyNumberFormat="1" applyFont="1" applyFill="1" applyBorder="1" applyAlignment="1">
      <alignment vertical="center" wrapText="1"/>
    </xf>
    <xf numFmtId="14" fontId="45" fillId="36" borderId="16" xfId="0" applyNumberFormat="1" applyFont="1" applyFill="1" applyBorder="1" applyAlignment="1">
      <alignment vertical="center" wrapText="1"/>
    </xf>
    <xf numFmtId="0" fontId="45" fillId="36" borderId="10" xfId="0" applyFont="1" applyFill="1" applyBorder="1" applyAlignment="1">
      <alignment vertical="center" wrapText="1"/>
    </xf>
    <xf numFmtId="14" fontId="45" fillId="36" borderId="10" xfId="0" applyNumberFormat="1" applyFont="1" applyFill="1" applyBorder="1" applyAlignment="1">
      <alignment vertical="center" wrapText="1"/>
    </xf>
    <xf numFmtId="14" fontId="45" fillId="36" borderId="0" xfId="0" applyNumberFormat="1" applyFont="1" applyFill="1" applyAlignment="1">
      <alignment vertical="center" wrapText="1"/>
    </xf>
    <xf numFmtId="0" fontId="28" fillId="0" borderId="0" xfId="0" applyFont="1" applyAlignment="1">
      <alignment/>
    </xf>
    <xf numFmtId="14" fontId="45" fillId="36" borderId="11" xfId="0" applyNumberFormat="1" applyFont="1" applyFill="1" applyBorder="1" applyAlignment="1">
      <alignment horizontal="center" vertical="center" wrapText="1"/>
    </xf>
    <xf numFmtId="14" fontId="45" fillId="36" borderId="12" xfId="0" applyNumberFormat="1" applyFont="1" applyFill="1" applyBorder="1" applyAlignment="1">
      <alignment horizontal="center" vertical="center" wrapText="1"/>
    </xf>
    <xf numFmtId="0" fontId="45" fillId="36" borderId="15" xfId="0" applyFont="1" applyFill="1" applyBorder="1" applyAlignment="1">
      <alignment horizontal="center" vertical="center" wrapText="1"/>
    </xf>
    <xf numFmtId="14" fontId="45" fillId="36" borderId="15" xfId="0" applyNumberFormat="1" applyFont="1" applyFill="1" applyBorder="1" applyAlignment="1">
      <alignment horizontal="center" vertical="center" wrapText="1"/>
    </xf>
    <xf numFmtId="14" fontId="45" fillId="36" borderId="16" xfId="0" applyNumberFormat="1" applyFont="1" applyFill="1" applyBorder="1" applyAlignment="1">
      <alignment horizontal="center" vertical="center" wrapText="1"/>
    </xf>
    <xf numFmtId="14" fontId="45" fillId="36" borderId="10" xfId="0" applyNumberFormat="1" applyFont="1" applyFill="1" applyBorder="1" applyAlignment="1">
      <alignment horizontal="center" vertical="center" wrapText="1"/>
    </xf>
    <xf numFmtId="14" fontId="45" fillId="36" borderId="0" xfId="0" applyNumberFormat="1" applyFont="1" applyFill="1" applyAlignment="1">
      <alignment horizontal="center" vertical="center" wrapText="1"/>
    </xf>
    <xf numFmtId="0" fontId="0" fillId="35" borderId="11" xfId="0" applyFont="1" applyFill="1" applyBorder="1" applyAlignment="1">
      <alignment vertical="center" wrapText="1"/>
    </xf>
    <xf numFmtId="0" fontId="0" fillId="33" borderId="11" xfId="0" applyFill="1" applyBorder="1" applyAlignment="1">
      <alignment vertical="center" wrapText="1"/>
    </xf>
    <xf numFmtId="0" fontId="45" fillId="33" borderId="17" xfId="0" applyFont="1" applyFill="1" applyBorder="1" applyAlignment="1">
      <alignment horizontal="center" vertical="center" wrapText="1"/>
    </xf>
    <xf numFmtId="0" fontId="0" fillId="33" borderId="10" xfId="0" applyFont="1" applyFill="1" applyBorder="1" applyAlignment="1">
      <alignment vertical="center" wrapText="1"/>
    </xf>
    <xf numFmtId="0" fontId="0" fillId="35" borderId="17" xfId="0" applyFont="1" applyFill="1" applyBorder="1" applyAlignment="1">
      <alignment vertical="center" wrapText="1"/>
    </xf>
    <xf numFmtId="0" fontId="0" fillId="35" borderId="10" xfId="0" applyFont="1" applyFill="1" applyBorder="1" applyAlignment="1">
      <alignment vertical="center" wrapText="1"/>
    </xf>
    <xf numFmtId="0" fontId="0" fillId="35" borderId="11" xfId="0" applyFont="1" applyFill="1" applyBorder="1" applyAlignment="1">
      <alignment vertical="center" wrapText="1"/>
    </xf>
    <xf numFmtId="0" fontId="45"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0" fontId="45" fillId="33" borderId="17" xfId="0" applyFont="1" applyFill="1" applyBorder="1" applyAlignment="1">
      <alignment horizontal="center" vertical="center" wrapText="1"/>
    </xf>
    <xf numFmtId="2" fontId="0" fillId="34" borderId="11" xfId="0" applyNumberFormat="1" applyFont="1" applyFill="1" applyBorder="1" applyAlignment="1">
      <alignment vertical="center" wrapText="1"/>
    </xf>
    <xf numFmtId="2" fontId="0" fillId="35" borderId="11" xfId="0" applyNumberFormat="1" applyFont="1" applyFill="1" applyBorder="1" applyAlignment="1">
      <alignment vertical="center" wrapText="1"/>
    </xf>
    <xf numFmtId="2" fontId="0" fillId="35" borderId="17" xfId="0" applyNumberFormat="1" applyFont="1" applyFill="1" applyBorder="1" applyAlignment="1">
      <alignment vertical="center" wrapText="1"/>
    </xf>
    <xf numFmtId="2" fontId="0" fillId="35" borderId="10" xfId="0" applyNumberFormat="1" applyFont="1" applyFill="1" applyBorder="1" applyAlignment="1">
      <alignment vertical="center" wrapText="1"/>
    </xf>
    <xf numFmtId="2" fontId="0" fillId="0" borderId="0" xfId="0" applyNumberFormat="1" applyAlignment="1">
      <alignment/>
    </xf>
    <xf numFmtId="4" fontId="0" fillId="35" borderId="11" xfId="0" applyNumberFormat="1" applyFont="1" applyFill="1" applyBorder="1" applyAlignment="1">
      <alignment vertical="center" wrapText="1"/>
    </xf>
    <xf numFmtId="0" fontId="46" fillId="0" borderId="0" xfId="0" applyFont="1" applyAlignment="1">
      <alignment horizontal="center"/>
    </xf>
    <xf numFmtId="49" fontId="45" fillId="34" borderId="11" xfId="0" applyNumberFormat="1" applyFont="1" applyFill="1" applyBorder="1" applyAlignment="1">
      <alignment vertical="center" wrapText="1"/>
    </xf>
    <xf numFmtId="49" fontId="45" fillId="9" borderId="11" xfId="0" applyNumberFormat="1" applyFont="1" applyFill="1" applyBorder="1" applyAlignment="1">
      <alignment vertical="center" wrapText="1"/>
    </xf>
    <xf numFmtId="0" fontId="45" fillId="34" borderId="11" xfId="0" applyNumberFormat="1" applyFont="1" applyFill="1" applyBorder="1" applyAlignment="1">
      <alignment vertical="center" wrapText="1"/>
    </xf>
    <xf numFmtId="0" fontId="0" fillId="33" borderId="18" xfId="0" applyFill="1" applyBorder="1" applyAlignment="1">
      <alignment/>
    </xf>
    <xf numFmtId="1" fontId="45" fillId="36" borderId="12" xfId="0" applyNumberFormat="1" applyFont="1" applyFill="1" applyBorder="1" applyAlignment="1">
      <alignment vertical="center" wrapText="1"/>
    </xf>
    <xf numFmtId="1" fontId="45" fillId="36" borderId="14" xfId="0" applyNumberFormat="1" applyFont="1" applyFill="1" applyBorder="1" applyAlignment="1">
      <alignment horizontal="right" vertical="center" wrapText="1"/>
    </xf>
    <xf numFmtId="1" fontId="45" fillId="36" borderId="12" xfId="0" applyNumberFormat="1" applyFont="1" applyFill="1" applyBorder="1" applyAlignment="1">
      <alignment horizontal="right" vertical="center" wrapText="1"/>
    </xf>
    <xf numFmtId="14" fontId="45" fillId="36" borderId="12" xfId="0" applyNumberFormat="1" applyFont="1" applyFill="1" applyBorder="1" applyAlignment="1">
      <alignment horizontal="right" vertical="center" wrapText="1"/>
    </xf>
    <xf numFmtId="14" fontId="45" fillId="36" borderId="14" xfId="0" applyNumberFormat="1" applyFont="1" applyFill="1" applyBorder="1" applyAlignment="1">
      <alignment horizontal="right" vertical="center" wrapText="1"/>
    </xf>
    <xf numFmtId="1" fontId="45" fillId="36" borderId="16" xfId="0" applyNumberFormat="1" applyFont="1" applyFill="1" applyBorder="1" applyAlignment="1">
      <alignment horizontal="right" vertical="center" wrapText="1"/>
    </xf>
    <xf numFmtId="14" fontId="45" fillId="36" borderId="0" xfId="0" applyNumberFormat="1" applyFont="1" applyFill="1" applyAlignment="1">
      <alignment horizontal="right" vertical="center" wrapText="1"/>
    </xf>
    <xf numFmtId="1" fontId="45" fillId="36" borderId="0" xfId="0" applyNumberFormat="1" applyFont="1" applyFill="1" applyBorder="1" applyAlignment="1">
      <alignment horizontal="right" vertical="center" wrapText="1"/>
    </xf>
    <xf numFmtId="1" fontId="45" fillId="37" borderId="19" xfId="0" applyNumberFormat="1" applyFont="1" applyFill="1" applyBorder="1" applyAlignment="1">
      <alignment horizontal="right" vertical="center" wrapText="1"/>
    </xf>
    <xf numFmtId="14" fontId="45" fillId="37" borderId="19" xfId="0" applyNumberFormat="1" applyFont="1" applyFill="1" applyBorder="1" applyAlignment="1">
      <alignment horizontal="right" vertical="center" wrapText="1"/>
    </xf>
    <xf numFmtId="0" fontId="45" fillId="36" borderId="10" xfId="0" applyFont="1" applyFill="1" applyBorder="1" applyAlignment="1">
      <alignment horizontal="left" vertical="center" wrapText="1"/>
    </xf>
    <xf numFmtId="0" fontId="45" fillId="34" borderId="20" xfId="0" applyFont="1" applyFill="1" applyBorder="1" applyAlignment="1">
      <alignment vertical="center" wrapText="1"/>
    </xf>
    <xf numFmtId="0" fontId="45" fillId="35" borderId="21" xfId="0" applyFont="1" applyFill="1" applyBorder="1" applyAlignment="1">
      <alignment vertical="center" wrapText="1"/>
    </xf>
    <xf numFmtId="0" fontId="45" fillId="35" borderId="10" xfId="0" applyFont="1" applyFill="1" applyBorder="1" applyAlignment="1">
      <alignment vertical="center" wrapText="1"/>
    </xf>
    <xf numFmtId="0" fontId="45" fillId="35" borderId="21" xfId="0" applyFont="1" applyFill="1" applyBorder="1" applyAlignment="1">
      <alignment vertical="top" wrapText="1"/>
    </xf>
    <xf numFmtId="0" fontId="45" fillId="35" borderId="11" xfId="0" applyFont="1" applyFill="1" applyBorder="1" applyAlignment="1">
      <alignment vertical="top" wrapText="1"/>
    </xf>
    <xf numFmtId="0" fontId="45" fillId="35" borderId="10" xfId="0" applyFont="1" applyFill="1" applyBorder="1" applyAlignment="1">
      <alignment vertical="top" wrapText="1"/>
    </xf>
    <xf numFmtId="14" fontId="45" fillId="34" borderId="11" xfId="0" applyNumberFormat="1" applyFont="1" applyFill="1" applyBorder="1" applyAlignment="1">
      <alignment vertical="center" wrapText="1"/>
    </xf>
    <xf numFmtId="0" fontId="45" fillId="35" borderId="22" xfId="0" applyFont="1" applyFill="1" applyBorder="1" applyAlignment="1">
      <alignment vertical="center" wrapText="1"/>
    </xf>
    <xf numFmtId="0" fontId="45" fillId="35" borderId="11" xfId="0" applyFont="1" applyFill="1" applyBorder="1" applyAlignment="1">
      <alignment vertical="center" wrapText="1"/>
    </xf>
    <xf numFmtId="0" fontId="45" fillId="34" borderId="23" xfId="0" applyFont="1" applyFill="1" applyBorder="1" applyAlignment="1">
      <alignment vertical="center" wrapText="1"/>
    </xf>
    <xf numFmtId="0" fontId="45" fillId="35" borderId="22" xfId="0" applyFont="1" applyFill="1" applyBorder="1" applyAlignment="1">
      <alignment vertical="top" wrapText="1"/>
    </xf>
    <xf numFmtId="0" fontId="45" fillId="0" borderId="0" xfId="0" applyFont="1" applyAlignment="1">
      <alignment wrapText="1"/>
    </xf>
    <xf numFmtId="0" fontId="45" fillId="9" borderId="10" xfId="0" applyFont="1" applyFill="1" applyBorder="1" applyAlignment="1">
      <alignment vertical="center" wrapText="1"/>
    </xf>
    <xf numFmtId="0" fontId="45" fillId="9" borderId="20" xfId="0" applyFont="1" applyFill="1" applyBorder="1" applyAlignment="1">
      <alignment vertical="center" wrapText="1"/>
    </xf>
    <xf numFmtId="0" fontId="0" fillId="35" borderId="22" xfId="0" applyFont="1" applyFill="1" applyBorder="1" applyAlignment="1">
      <alignment vertical="center" wrapText="1"/>
    </xf>
    <xf numFmtId="2" fontId="45" fillId="36" borderId="12" xfId="0" applyNumberFormat="1" applyFont="1" applyFill="1" applyBorder="1" applyAlignment="1">
      <alignment vertical="center" wrapText="1"/>
    </xf>
    <xf numFmtId="2" fontId="45" fillId="3" borderId="24" xfId="0" applyNumberFormat="1" applyFont="1" applyFill="1" applyBorder="1" applyAlignment="1">
      <alignment horizontal="right" vertical="center"/>
    </xf>
    <xf numFmtId="2" fontId="45" fillId="3" borderId="24" xfId="0" applyNumberFormat="1" applyFont="1" applyFill="1" applyBorder="1" applyAlignment="1">
      <alignment vertical="center"/>
    </xf>
    <xf numFmtId="2" fontId="45" fillId="36" borderId="12" xfId="0" applyNumberFormat="1" applyFont="1" applyFill="1" applyBorder="1" applyAlignment="1">
      <alignment horizontal="right" vertical="center" wrapText="1"/>
    </xf>
    <xf numFmtId="49" fontId="45" fillId="36" borderId="11" xfId="0" applyNumberFormat="1" applyFont="1" applyFill="1" applyBorder="1" applyAlignment="1">
      <alignment horizontal="center" vertical="center" wrapText="1"/>
    </xf>
    <xf numFmtId="0" fontId="45" fillId="36" borderId="24" xfId="0" applyFont="1" applyFill="1" applyBorder="1" applyAlignment="1">
      <alignment horizontal="center" vertical="center" wrapText="1"/>
    </xf>
    <xf numFmtId="0" fontId="45" fillId="36" borderId="21" xfId="0" applyFont="1" applyFill="1" applyBorder="1" applyAlignment="1">
      <alignment horizontal="center" vertical="center" wrapText="1"/>
    </xf>
    <xf numFmtId="4" fontId="40" fillId="0" borderId="0" xfId="0" applyNumberFormat="1" applyFont="1" applyAlignment="1">
      <alignment/>
    </xf>
    <xf numFmtId="2" fontId="40" fillId="0" borderId="0" xfId="0" applyNumberFormat="1" applyFont="1" applyAlignment="1">
      <alignment/>
    </xf>
    <xf numFmtId="0" fontId="40" fillId="0" borderId="0" xfId="0" applyFont="1" applyAlignment="1">
      <alignment/>
    </xf>
    <xf numFmtId="2" fontId="45" fillId="36" borderId="0" xfId="0" applyNumberFormat="1" applyFont="1" applyFill="1" applyBorder="1" applyAlignment="1">
      <alignment horizontal="right" vertical="center" wrapText="1"/>
    </xf>
    <xf numFmtId="4" fontId="45" fillId="36" borderId="0" xfId="0" applyNumberFormat="1" applyFont="1" applyFill="1" applyBorder="1" applyAlignment="1">
      <alignment horizontal="right" vertical="center" wrapText="1"/>
    </xf>
    <xf numFmtId="4" fontId="45" fillId="36" borderId="25" xfId="0" applyNumberFormat="1" applyFont="1" applyFill="1" applyBorder="1" applyAlignment="1">
      <alignment horizontal="right" vertical="center" wrapText="1"/>
    </xf>
    <xf numFmtId="2" fontId="45" fillId="36" borderId="25" xfId="0" applyNumberFormat="1" applyFont="1" applyFill="1" applyBorder="1" applyAlignment="1">
      <alignment horizontal="right" vertical="center" wrapText="1"/>
    </xf>
    <xf numFmtId="2" fontId="45" fillId="36" borderId="26" xfId="0" applyNumberFormat="1" applyFont="1" applyFill="1" applyBorder="1" applyAlignment="1">
      <alignment horizontal="right" vertical="center" wrapText="1"/>
    </xf>
    <xf numFmtId="0" fontId="0" fillId="35" borderId="0" xfId="0" applyFont="1" applyFill="1" applyBorder="1" applyAlignment="1">
      <alignment vertical="center" wrapText="1"/>
    </xf>
    <xf numFmtId="0" fontId="23" fillId="36" borderId="25" xfId="0" applyFont="1" applyFill="1" applyBorder="1" applyAlignment="1">
      <alignment horizontal="center" vertical="center" wrapText="1"/>
    </xf>
    <xf numFmtId="0" fontId="23" fillId="36" borderId="0" xfId="0" applyFont="1" applyFill="1" applyBorder="1" applyAlignment="1">
      <alignment horizontal="center" vertical="center" wrapText="1"/>
    </xf>
    <xf numFmtId="0" fontId="47" fillId="0" borderId="0" xfId="0" applyFont="1" applyAlignment="1">
      <alignment/>
    </xf>
    <xf numFmtId="0" fontId="23" fillId="35" borderId="0" xfId="0" applyFont="1" applyFill="1" applyBorder="1" applyAlignment="1">
      <alignment vertical="top" wrapText="1"/>
    </xf>
    <xf numFmtId="0" fontId="23" fillId="34" borderId="0" xfId="0" applyFont="1" applyFill="1" applyBorder="1" applyAlignment="1">
      <alignment vertical="center" wrapText="1"/>
    </xf>
    <xf numFmtId="49" fontId="23" fillId="34" borderId="25" xfId="0" applyNumberFormat="1" applyFont="1" applyFill="1" applyBorder="1" applyAlignment="1">
      <alignment vertical="center" wrapText="1"/>
    </xf>
    <xf numFmtId="2" fontId="23" fillId="3" borderId="0" xfId="0" applyNumberFormat="1" applyFont="1" applyFill="1" applyBorder="1" applyAlignment="1">
      <alignment vertical="center"/>
    </xf>
    <xf numFmtId="2" fontId="23" fillId="36" borderId="25" xfId="0" applyNumberFormat="1" applyFont="1" applyFill="1" applyBorder="1" applyAlignment="1">
      <alignment vertical="center" wrapText="1"/>
    </xf>
    <xf numFmtId="4" fontId="23" fillId="36" borderId="0" xfId="0" applyNumberFormat="1" applyFont="1" applyFill="1" applyBorder="1" applyAlignment="1">
      <alignment vertical="center" wrapText="1"/>
    </xf>
    <xf numFmtId="2" fontId="23" fillId="36" borderId="0" xfId="0" applyNumberFormat="1" applyFont="1" applyFill="1" applyBorder="1" applyAlignment="1">
      <alignment vertical="center" wrapText="1"/>
    </xf>
    <xf numFmtId="2" fontId="23" fillId="36" borderId="26" xfId="0" applyNumberFormat="1" applyFont="1" applyFill="1" applyBorder="1" applyAlignment="1">
      <alignment vertical="center" wrapText="1"/>
    </xf>
    <xf numFmtId="2" fontId="23" fillId="3" borderId="24" xfId="0" applyNumberFormat="1" applyFont="1" applyFill="1" applyBorder="1" applyAlignment="1">
      <alignment vertical="center"/>
    </xf>
    <xf numFmtId="2" fontId="23" fillId="36" borderId="11" xfId="0" applyNumberFormat="1" applyFont="1" applyFill="1" applyBorder="1" applyAlignment="1">
      <alignment vertical="center" wrapText="1"/>
    </xf>
    <xf numFmtId="4" fontId="23" fillId="36" borderId="11" xfId="0" applyNumberFormat="1" applyFont="1" applyFill="1" applyBorder="1" applyAlignment="1">
      <alignment vertical="center" wrapText="1"/>
    </xf>
    <xf numFmtId="0" fontId="23" fillId="34" borderId="10" xfId="0" applyFont="1" applyFill="1" applyBorder="1" applyAlignment="1">
      <alignment vertical="center" wrapText="1"/>
    </xf>
    <xf numFmtId="2" fontId="45" fillId="37" borderId="23" xfId="0" applyNumberFormat="1" applyFont="1" applyFill="1" applyBorder="1" applyAlignment="1">
      <alignment horizontal="right" vertical="center" wrapText="1"/>
    </xf>
    <xf numFmtId="0" fontId="45" fillId="33" borderId="10" xfId="0" applyFont="1" applyFill="1" applyBorder="1" applyAlignment="1">
      <alignment horizontal="center" vertical="center" wrapText="1"/>
    </xf>
    <xf numFmtId="3" fontId="45" fillId="36" borderId="10" xfId="0" applyNumberFormat="1" applyFont="1" applyFill="1" applyBorder="1" applyAlignment="1">
      <alignment vertical="center" wrapText="1"/>
    </xf>
    <xf numFmtId="49" fontId="45" fillId="36" borderId="11" xfId="0" applyNumberFormat="1" applyFont="1" applyFill="1" applyBorder="1" applyAlignment="1">
      <alignment vertical="center" wrapText="1"/>
    </xf>
    <xf numFmtId="0" fontId="0" fillId="35" borderId="22" xfId="0" applyFont="1" applyFill="1" applyBorder="1" applyAlignment="1">
      <alignment vertical="center" wrapText="1"/>
    </xf>
    <xf numFmtId="0" fontId="45" fillId="36" borderId="11" xfId="0" applyFont="1" applyFill="1" applyBorder="1" applyAlignment="1">
      <alignment horizontal="left" vertical="center" wrapText="1"/>
    </xf>
    <xf numFmtId="0" fontId="45" fillId="0" borderId="0" xfId="0" applyFont="1" applyAlignment="1">
      <alignment vertical="center" wrapText="1"/>
    </xf>
    <xf numFmtId="14" fontId="45" fillId="36" borderId="0" xfId="0" applyNumberFormat="1" applyFont="1" applyFill="1" applyBorder="1" applyAlignment="1">
      <alignment horizontal="center" vertical="center" wrapText="1"/>
    </xf>
    <xf numFmtId="0" fontId="45" fillId="36" borderId="21" xfId="0" applyFont="1" applyFill="1" applyBorder="1" applyAlignment="1">
      <alignment vertical="center" wrapText="1"/>
    </xf>
    <xf numFmtId="14" fontId="45" fillId="36" borderId="21" xfId="0" applyNumberFormat="1" applyFont="1" applyFill="1" applyBorder="1" applyAlignment="1">
      <alignment horizontal="center" vertical="center" wrapText="1"/>
    </xf>
    <xf numFmtId="14" fontId="45" fillId="36" borderId="27" xfId="0" applyNumberFormat="1" applyFont="1" applyFill="1" applyBorder="1" applyAlignment="1">
      <alignment horizontal="center" vertical="center" wrapText="1"/>
    </xf>
    <xf numFmtId="14" fontId="45" fillId="36" borderId="27" xfId="0" applyNumberFormat="1" applyFont="1" applyFill="1" applyBorder="1" applyAlignment="1">
      <alignment horizontal="right" vertical="center" wrapText="1"/>
    </xf>
    <xf numFmtId="0" fontId="45" fillId="36" borderId="28" xfId="0" applyFont="1" applyFill="1" applyBorder="1" applyAlignment="1">
      <alignment horizontal="center" vertical="center" wrapText="1"/>
    </xf>
    <xf numFmtId="0" fontId="45" fillId="36" borderId="29" xfId="0" applyFont="1" applyFill="1" applyBorder="1" applyAlignment="1">
      <alignment horizontal="center" vertical="center" wrapText="1"/>
    </xf>
    <xf numFmtId="0" fontId="45" fillId="36" borderId="29" xfId="0" applyFont="1" applyFill="1" applyBorder="1" applyAlignment="1">
      <alignment vertical="center" wrapText="1"/>
    </xf>
    <xf numFmtId="14" fontId="45" fillId="36" borderId="29" xfId="0" applyNumberFormat="1" applyFont="1" applyFill="1" applyBorder="1" applyAlignment="1">
      <alignment horizontal="center" vertical="center" wrapText="1"/>
    </xf>
    <xf numFmtId="14" fontId="45" fillId="36" borderId="30" xfId="0" applyNumberFormat="1" applyFont="1" applyFill="1" applyBorder="1" applyAlignment="1">
      <alignment horizontal="center" vertical="center" wrapText="1"/>
    </xf>
    <xf numFmtId="1" fontId="45" fillId="36" borderId="27" xfId="0" applyNumberFormat="1" applyFont="1" applyFill="1" applyBorder="1" applyAlignment="1">
      <alignment horizontal="right" vertical="center" wrapText="1"/>
    </xf>
    <xf numFmtId="0" fontId="23" fillId="0" borderId="0" xfId="0" applyFont="1" applyAlignment="1">
      <alignment wrapText="1"/>
    </xf>
    <xf numFmtId="0" fontId="45" fillId="34" borderId="25" xfId="0" applyFont="1" applyFill="1" applyBorder="1" applyAlignment="1">
      <alignment vertical="center" wrapText="1"/>
    </xf>
    <xf numFmtId="0" fontId="45" fillId="35" borderId="10" xfId="0" applyFont="1" applyFill="1" applyBorder="1" applyAlignment="1">
      <alignment vertical="top" wrapText="1"/>
    </xf>
    <xf numFmtId="2" fontId="45" fillId="0" borderId="0" xfId="0" applyNumberFormat="1" applyFont="1" applyFill="1" applyBorder="1" applyAlignment="1">
      <alignment vertical="center" wrapText="1"/>
    </xf>
    <xf numFmtId="0" fontId="0" fillId="0" borderId="0" xfId="0" applyFill="1" applyAlignment="1">
      <alignment/>
    </xf>
    <xf numFmtId="2" fontId="0" fillId="0" borderId="0" xfId="0" applyNumberFormat="1" applyFill="1" applyAlignment="1">
      <alignment/>
    </xf>
    <xf numFmtId="0" fontId="45" fillId="36" borderId="25" xfId="0" applyFont="1" applyFill="1" applyBorder="1" applyAlignment="1">
      <alignment horizontal="center" vertical="center" wrapText="1"/>
    </xf>
    <xf numFmtId="0" fontId="45" fillId="36" borderId="22" xfId="0" applyFont="1" applyFill="1" applyBorder="1" applyAlignment="1">
      <alignment horizontal="center" vertical="center" wrapText="1"/>
    </xf>
    <xf numFmtId="14" fontId="45" fillId="36" borderId="31" xfId="0" applyNumberFormat="1" applyFont="1" applyFill="1" applyBorder="1" applyAlignment="1">
      <alignment horizontal="center" vertical="center" wrapText="1"/>
    </xf>
    <xf numFmtId="1" fontId="45" fillId="36" borderId="31" xfId="0" applyNumberFormat="1" applyFont="1" applyFill="1" applyBorder="1" applyAlignment="1">
      <alignment horizontal="right" vertical="center" wrapText="1"/>
    </xf>
    <xf numFmtId="14" fontId="45" fillId="36" borderId="22" xfId="0" applyNumberFormat="1" applyFont="1" applyFill="1" applyBorder="1" applyAlignment="1">
      <alignment horizontal="center" vertical="center" wrapText="1"/>
    </xf>
    <xf numFmtId="0" fontId="45" fillId="36" borderId="20" xfId="0" applyFont="1" applyFill="1" applyBorder="1" applyAlignment="1">
      <alignment horizontal="center" vertical="center" wrapText="1"/>
    </xf>
    <xf numFmtId="2" fontId="25" fillId="34" borderId="11" xfId="0" applyNumberFormat="1" applyFont="1" applyFill="1" applyBorder="1" applyAlignment="1">
      <alignment vertical="center" wrapText="1"/>
    </xf>
    <xf numFmtId="0" fontId="25" fillId="0" borderId="0" xfId="0" applyFont="1" applyAlignment="1">
      <alignment/>
    </xf>
    <xf numFmtId="0" fontId="48" fillId="36" borderId="21" xfId="0" applyFont="1" applyFill="1" applyBorder="1" applyAlignment="1">
      <alignment horizontal="center" vertical="center" wrapText="1"/>
    </xf>
    <xf numFmtId="0" fontId="48" fillId="36" borderId="10" xfId="0" applyFont="1" applyFill="1" applyBorder="1" applyAlignment="1">
      <alignment horizontal="center" vertical="center" wrapText="1"/>
    </xf>
    <xf numFmtId="0" fontId="48" fillId="36" borderId="22" xfId="0" applyFont="1" applyFill="1" applyBorder="1" applyAlignment="1">
      <alignment horizontal="center" vertical="center" wrapText="1"/>
    </xf>
    <xf numFmtId="2" fontId="48" fillId="3" borderId="24" xfId="0" applyNumberFormat="1" applyFont="1" applyFill="1" applyBorder="1" applyAlignment="1">
      <alignment vertical="center"/>
    </xf>
    <xf numFmtId="2" fontId="48" fillId="36" borderId="11" xfId="0" applyNumberFormat="1" applyFont="1" applyFill="1" applyBorder="1" applyAlignment="1">
      <alignment vertical="center" wrapText="1"/>
    </xf>
    <xf numFmtId="4" fontId="48" fillId="36" borderId="11" xfId="0" applyNumberFormat="1" applyFont="1" applyFill="1" applyBorder="1" applyAlignment="1">
      <alignment vertical="center" wrapText="1"/>
    </xf>
    <xf numFmtId="2" fontId="25" fillId="0" borderId="0" xfId="0" applyNumberFormat="1" applyFont="1" applyFill="1" applyBorder="1" applyAlignment="1">
      <alignment vertical="center" wrapText="1"/>
    </xf>
    <xf numFmtId="2" fontId="48" fillId="36" borderId="0" xfId="0" applyNumberFormat="1" applyFont="1" applyFill="1" applyBorder="1" applyAlignment="1">
      <alignment vertical="center" wrapText="1"/>
    </xf>
    <xf numFmtId="0" fontId="48" fillId="36" borderId="13" xfId="0" applyFont="1" applyFill="1" applyBorder="1" applyAlignment="1">
      <alignment vertical="center" wrapText="1"/>
    </xf>
    <xf numFmtId="0" fontId="48" fillId="0" borderId="0" xfId="0" applyFont="1" applyAlignment="1">
      <alignment wrapText="1"/>
    </xf>
    <xf numFmtId="0" fontId="48" fillId="0" borderId="0" xfId="0" applyFont="1" applyAlignment="1">
      <alignment vertical="top" wrapText="1"/>
    </xf>
    <xf numFmtId="0" fontId="23" fillId="3" borderId="0" xfId="0" applyFont="1" applyFill="1" applyAlignment="1">
      <alignment vertical="center" wrapText="1"/>
    </xf>
    <xf numFmtId="0" fontId="23" fillId="3" borderId="31" xfId="0" applyFont="1" applyFill="1" applyBorder="1" applyAlignment="1">
      <alignment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32" xfId="0" applyFont="1" applyFill="1" applyBorder="1" applyAlignment="1">
      <alignment horizontal="center" vertical="center" wrapText="1"/>
    </xf>
    <xf numFmtId="0" fontId="45" fillId="33" borderId="33" xfId="0" applyFont="1" applyFill="1" applyBorder="1" applyAlignment="1">
      <alignment horizontal="center" vertical="center" wrapText="1"/>
    </xf>
    <xf numFmtId="0" fontId="45" fillId="34" borderId="25" xfId="0" applyFont="1" applyFill="1" applyBorder="1" applyAlignment="1">
      <alignment vertical="center" wrapText="1"/>
    </xf>
    <xf numFmtId="0" fontId="45" fillId="34" borderId="20" xfId="0" applyFont="1" applyFill="1" applyBorder="1" applyAlignment="1">
      <alignment vertical="center" wrapText="1"/>
    </xf>
    <xf numFmtId="0" fontId="45" fillId="34" borderId="25" xfId="0" applyFont="1" applyFill="1" applyBorder="1" applyAlignment="1">
      <alignment horizontal="center" vertical="center" wrapText="1"/>
    </xf>
    <xf numFmtId="0" fontId="45" fillId="34" borderId="20" xfId="0" applyFont="1" applyFill="1" applyBorder="1" applyAlignment="1">
      <alignment horizontal="center" vertical="center" wrapText="1"/>
    </xf>
    <xf numFmtId="0" fontId="45" fillId="34" borderId="34" xfId="0" applyFont="1" applyFill="1" applyBorder="1" applyAlignment="1">
      <alignment horizontal="center" vertical="center" wrapText="1"/>
    </xf>
    <xf numFmtId="0" fontId="45" fillId="34" borderId="27" xfId="0" applyFont="1" applyFill="1" applyBorder="1" applyAlignment="1">
      <alignment horizontal="center" vertical="center" wrapText="1"/>
    </xf>
    <xf numFmtId="0" fontId="45" fillId="34" borderId="21"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0" fillId="35" borderId="22" xfId="0" applyFont="1" applyFill="1" applyBorder="1" applyAlignment="1">
      <alignment vertical="center" wrapText="1"/>
    </xf>
    <xf numFmtId="0" fontId="0" fillId="35" borderId="11" xfId="0" applyFont="1" applyFill="1" applyBorder="1" applyAlignment="1">
      <alignment vertical="center" wrapText="1"/>
    </xf>
    <xf numFmtId="0" fontId="45" fillId="35" borderId="22" xfId="0" applyFont="1" applyFill="1" applyBorder="1" applyAlignment="1">
      <alignment vertical="top" wrapText="1"/>
    </xf>
    <xf numFmtId="0" fontId="45" fillId="35" borderId="10" xfId="0" applyFont="1" applyFill="1" applyBorder="1" applyAlignment="1">
      <alignment vertical="top" wrapText="1"/>
    </xf>
    <xf numFmtId="0" fontId="49" fillId="33" borderId="0" xfId="0" applyFont="1" applyFill="1" applyAlignment="1">
      <alignment wrapText="1" shrinkToFit="1"/>
    </xf>
    <xf numFmtId="0" fontId="31" fillId="33" borderId="0" xfId="0" applyFont="1" applyFill="1" applyAlignment="1">
      <alignment wrapText="1" shrinkToFit="1"/>
    </xf>
    <xf numFmtId="0" fontId="0" fillId="33" borderId="35"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3" borderId="22" xfId="0" applyFont="1" applyFill="1" applyBorder="1" applyAlignment="1">
      <alignment vertical="center" wrapText="1"/>
    </xf>
    <xf numFmtId="0" fontId="0" fillId="33" borderId="17" xfId="0" applyFont="1" applyFill="1" applyBorder="1" applyAlignment="1">
      <alignment vertical="center" wrapText="1"/>
    </xf>
    <xf numFmtId="0" fontId="45" fillId="33" borderId="17" xfId="0" applyFont="1" applyFill="1" applyBorder="1" applyAlignment="1">
      <alignment horizontal="center" vertical="center" wrapText="1"/>
    </xf>
    <xf numFmtId="0" fontId="45" fillId="33" borderId="36"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5</xdr:row>
      <xdr:rowOff>85725</xdr:rowOff>
    </xdr:from>
    <xdr:to>
      <xdr:col>6</xdr:col>
      <xdr:colOff>409575</xdr:colOff>
      <xdr:row>12</xdr:row>
      <xdr:rowOff>57150</xdr:rowOff>
    </xdr:to>
    <xdr:pic>
      <xdr:nvPicPr>
        <xdr:cNvPr id="1" name="Obrázek 1"/>
        <xdr:cNvPicPr preferRelativeResize="1">
          <a:picLocks noChangeAspect="1"/>
        </xdr:cNvPicPr>
      </xdr:nvPicPr>
      <xdr:blipFill>
        <a:blip r:embed="rId1"/>
        <a:stretch>
          <a:fillRect/>
        </a:stretch>
      </xdr:blipFill>
      <xdr:spPr>
        <a:xfrm>
          <a:off x="1352550" y="1133475"/>
          <a:ext cx="27146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E3:E4"/>
  <sheetViews>
    <sheetView zoomScalePageLayoutView="0" workbookViewId="0" topLeftCell="A1">
      <selection activeCell="G15" sqref="G15"/>
    </sheetView>
  </sheetViews>
  <sheetFormatPr defaultColWidth="9.140625" defaultRowHeight="15"/>
  <sheetData>
    <row r="3" ht="18.75">
      <c r="E3" s="55" t="s">
        <v>74</v>
      </c>
    </row>
    <row r="4" ht="18.75">
      <c r="E4" s="55" t="s">
        <v>75</v>
      </c>
    </row>
  </sheetData>
  <sheetProtection/>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V135"/>
  <sheetViews>
    <sheetView zoomScalePageLayoutView="0" workbookViewId="0" topLeftCell="B13">
      <selection activeCell="R13" sqref="R13"/>
    </sheetView>
  </sheetViews>
  <sheetFormatPr defaultColWidth="9.140625" defaultRowHeight="15"/>
  <cols>
    <col min="2" max="2" width="33.28125" style="0" customWidth="1"/>
    <col min="9" max="10" width="10.00390625" style="0" bestFit="1" customWidth="1"/>
    <col min="16" max="16" width="9.57421875" style="0" bestFit="1" customWidth="1"/>
    <col min="18" max="18" width="9.57421875" style="0" bestFit="1" customWidth="1"/>
    <col min="19" max="22" width="9.28125" style="0" bestFit="1" customWidth="1"/>
  </cols>
  <sheetData>
    <row r="2" ht="15">
      <c r="C2" s="8" t="s">
        <v>127</v>
      </c>
    </row>
    <row r="3" spans="2:14" ht="15.75" customHeight="1" thickBot="1">
      <c r="B3" s="162" t="s">
        <v>0</v>
      </c>
      <c r="C3" s="173" t="s">
        <v>1</v>
      </c>
      <c r="D3" s="173" t="s">
        <v>76</v>
      </c>
      <c r="E3" s="165" t="s">
        <v>2</v>
      </c>
      <c r="F3" s="175"/>
      <c r="G3" s="175"/>
      <c r="H3" s="163"/>
      <c r="I3" s="165" t="s">
        <v>136</v>
      </c>
      <c r="J3" s="175"/>
      <c r="K3" s="175"/>
      <c r="L3" s="175"/>
      <c r="M3" s="163"/>
      <c r="N3" s="164" t="s">
        <v>88</v>
      </c>
    </row>
    <row r="4" spans="2:14" ht="39.75" customHeight="1" thickBot="1">
      <c r="B4" s="162"/>
      <c r="C4" s="173"/>
      <c r="D4" s="173"/>
      <c r="E4" s="166" t="s">
        <v>3</v>
      </c>
      <c r="F4" s="166" t="s">
        <v>80</v>
      </c>
      <c r="G4" s="166" t="s">
        <v>81</v>
      </c>
      <c r="H4" s="166" t="s">
        <v>82</v>
      </c>
      <c r="I4" s="168" t="s">
        <v>83</v>
      </c>
      <c r="J4" s="170" t="s">
        <v>86</v>
      </c>
      <c r="K4" s="171"/>
      <c r="L4" s="170" t="s">
        <v>4</v>
      </c>
      <c r="M4" s="172"/>
      <c r="N4" s="164"/>
    </row>
    <row r="5" spans="2:22" ht="57" thickBot="1">
      <c r="B5" s="163"/>
      <c r="C5" s="174"/>
      <c r="D5" s="174"/>
      <c r="E5" s="167"/>
      <c r="F5" s="167"/>
      <c r="G5" s="167"/>
      <c r="H5" s="167"/>
      <c r="I5" s="169"/>
      <c r="J5" s="3" t="s">
        <v>84</v>
      </c>
      <c r="K5" s="3" t="s">
        <v>85</v>
      </c>
      <c r="L5" s="58" t="s">
        <v>89</v>
      </c>
      <c r="M5" s="3" t="s">
        <v>87</v>
      </c>
      <c r="N5" s="165"/>
      <c r="P5" s="53"/>
      <c r="R5" s="53"/>
      <c r="S5" s="53"/>
      <c r="T5" s="53"/>
      <c r="U5" s="53"/>
      <c r="V5" s="53"/>
    </row>
    <row r="6" spans="2:22" ht="34.5" customHeight="1" thickBot="1">
      <c r="B6" s="72" t="s">
        <v>102</v>
      </c>
      <c r="C6" s="3" t="s">
        <v>90</v>
      </c>
      <c r="D6" s="77"/>
      <c r="E6" s="6" t="s">
        <v>6</v>
      </c>
      <c r="F6" s="6">
        <v>4</v>
      </c>
      <c r="G6" s="6" t="s">
        <v>162</v>
      </c>
      <c r="H6" s="6" t="s">
        <v>163</v>
      </c>
      <c r="I6" s="16">
        <v>10526.33</v>
      </c>
      <c r="J6" s="16">
        <v>10000</v>
      </c>
      <c r="K6" s="13">
        <v>0</v>
      </c>
      <c r="L6" s="13">
        <v>526.33</v>
      </c>
      <c r="M6" s="16">
        <v>0</v>
      </c>
      <c r="N6" s="86">
        <v>0</v>
      </c>
      <c r="O6" s="53"/>
      <c r="P6" s="53"/>
      <c r="R6" s="53"/>
      <c r="S6" s="53"/>
      <c r="T6" s="53"/>
      <c r="U6" s="53"/>
      <c r="V6" s="53"/>
    </row>
    <row r="7" spans="2:22" ht="36" customHeight="1" thickBot="1">
      <c r="B7" s="73" t="s">
        <v>103</v>
      </c>
      <c r="C7" s="3" t="s">
        <v>91</v>
      </c>
      <c r="D7" s="56"/>
      <c r="E7" s="6" t="s">
        <v>6</v>
      </c>
      <c r="F7" s="6">
        <v>4</v>
      </c>
      <c r="G7" s="6" t="s">
        <v>162</v>
      </c>
      <c r="H7" s="6" t="s">
        <v>163</v>
      </c>
      <c r="I7" s="16">
        <v>6315.8</v>
      </c>
      <c r="J7" s="16">
        <v>6000</v>
      </c>
      <c r="K7" s="13">
        <v>0</v>
      </c>
      <c r="L7" s="13">
        <v>315.8</v>
      </c>
      <c r="M7" s="16">
        <v>0</v>
      </c>
      <c r="N7" s="86">
        <v>0</v>
      </c>
      <c r="P7" s="53"/>
      <c r="R7" s="53"/>
      <c r="S7" s="53"/>
      <c r="T7" s="53"/>
      <c r="U7" s="53"/>
      <c r="V7" s="53"/>
    </row>
    <row r="8" spans="2:22" ht="97.5" customHeight="1" thickBot="1">
      <c r="B8" s="74" t="s">
        <v>124</v>
      </c>
      <c r="C8" s="3" t="s">
        <v>92</v>
      </c>
      <c r="D8" s="56"/>
      <c r="E8" s="6" t="s">
        <v>6</v>
      </c>
      <c r="F8" s="6">
        <v>4</v>
      </c>
      <c r="G8" s="6" t="s">
        <v>162</v>
      </c>
      <c r="H8" s="6" t="s">
        <v>163</v>
      </c>
      <c r="I8" s="16">
        <v>16995.81</v>
      </c>
      <c r="J8" s="16">
        <v>16146</v>
      </c>
      <c r="K8" s="13">
        <v>0</v>
      </c>
      <c r="L8" s="13">
        <v>849.81</v>
      </c>
      <c r="M8" s="16">
        <v>0</v>
      </c>
      <c r="N8" s="86">
        <v>0</v>
      </c>
      <c r="P8" s="53"/>
      <c r="R8" s="53"/>
      <c r="S8" s="53"/>
      <c r="T8" s="53"/>
      <c r="U8" s="53"/>
      <c r="V8" s="53"/>
    </row>
    <row r="9" spans="2:22" ht="24" customHeight="1" thickBot="1">
      <c r="B9" s="75" t="s">
        <v>104</v>
      </c>
      <c r="C9" s="3" t="s">
        <v>93</v>
      </c>
      <c r="D9" s="56"/>
      <c r="E9" s="6" t="s">
        <v>6</v>
      </c>
      <c r="F9" s="6">
        <v>4</v>
      </c>
      <c r="G9" s="6" t="s">
        <v>162</v>
      </c>
      <c r="H9" s="6" t="s">
        <v>163</v>
      </c>
      <c r="I9" s="16">
        <v>7368.44</v>
      </c>
      <c r="J9" s="16">
        <v>7000</v>
      </c>
      <c r="K9" s="13">
        <v>0</v>
      </c>
      <c r="L9" s="13">
        <v>368.44</v>
      </c>
      <c r="M9" s="16">
        <v>0</v>
      </c>
      <c r="N9" s="86">
        <v>0</v>
      </c>
      <c r="O9" s="93"/>
      <c r="P9" s="53"/>
      <c r="R9" s="53"/>
      <c r="S9" s="53"/>
      <c r="T9" s="53"/>
      <c r="U9" s="53"/>
      <c r="V9" s="53"/>
    </row>
    <row r="10" spans="2:22" ht="26.25" customHeight="1" thickBot="1">
      <c r="B10" s="76" t="s">
        <v>105</v>
      </c>
      <c r="C10" s="18" t="s">
        <v>94</v>
      </c>
      <c r="D10" s="57"/>
      <c r="E10" s="6" t="s">
        <v>8</v>
      </c>
      <c r="F10" s="6">
        <v>6</v>
      </c>
      <c r="G10" s="6" t="s">
        <v>159</v>
      </c>
      <c r="H10" s="6" t="s">
        <v>161</v>
      </c>
      <c r="I10" s="16">
        <v>29634</v>
      </c>
      <c r="J10" s="16">
        <v>11112.75</v>
      </c>
      <c r="K10" s="13">
        <v>3704.25</v>
      </c>
      <c r="L10" s="16">
        <v>0</v>
      </c>
      <c r="M10" s="16">
        <v>14817</v>
      </c>
      <c r="N10" s="86">
        <v>0</v>
      </c>
      <c r="O10" s="17"/>
      <c r="P10" s="53"/>
      <c r="Q10" s="17"/>
      <c r="R10" s="53"/>
      <c r="S10" s="53"/>
      <c r="T10" s="53"/>
      <c r="U10" s="53"/>
      <c r="V10" s="53"/>
    </row>
    <row r="11" spans="2:22" ht="25.5" customHeight="1" thickBot="1">
      <c r="B11" s="74" t="s">
        <v>106</v>
      </c>
      <c r="C11" s="18" t="s">
        <v>95</v>
      </c>
      <c r="D11" s="57"/>
      <c r="E11" s="6" t="s">
        <v>8</v>
      </c>
      <c r="F11" s="6">
        <v>6</v>
      </c>
      <c r="G11" s="6" t="s">
        <v>159</v>
      </c>
      <c r="H11" s="6" t="s">
        <v>161</v>
      </c>
      <c r="I11" s="16">
        <v>23333.36</v>
      </c>
      <c r="J11" s="16">
        <v>7875</v>
      </c>
      <c r="K11" s="13">
        <v>2625</v>
      </c>
      <c r="L11" s="16">
        <v>0</v>
      </c>
      <c r="M11" s="16">
        <v>12833.36</v>
      </c>
      <c r="N11" s="86">
        <v>0</v>
      </c>
      <c r="O11" s="17"/>
      <c r="P11" s="53"/>
      <c r="R11" s="53"/>
      <c r="S11" s="53"/>
      <c r="T11" s="53"/>
      <c r="U11" s="53"/>
      <c r="V11" s="53"/>
    </row>
    <row r="12" spans="2:20" ht="16.5" customHeight="1" thickBot="1">
      <c r="B12" s="76" t="s">
        <v>107</v>
      </c>
      <c r="C12" s="18" t="s">
        <v>96</v>
      </c>
      <c r="D12" s="57"/>
      <c r="E12" s="6" t="s">
        <v>8</v>
      </c>
      <c r="F12" s="6">
        <v>6</v>
      </c>
      <c r="G12" s="6" t="s">
        <v>159</v>
      </c>
      <c r="H12" s="6" t="s">
        <v>160</v>
      </c>
      <c r="I12" s="16">
        <v>1342.14</v>
      </c>
      <c r="J12" s="16">
        <v>905.96</v>
      </c>
      <c r="K12" s="13">
        <v>301.96</v>
      </c>
      <c r="L12" s="16">
        <v>0</v>
      </c>
      <c r="M12" s="16">
        <v>134.22</v>
      </c>
      <c r="N12" s="86">
        <v>0</v>
      </c>
      <c r="O12" s="17"/>
      <c r="P12" s="53"/>
      <c r="T12" s="17"/>
    </row>
    <row r="13" spans="2:16" ht="42" customHeight="1" thickBot="1">
      <c r="B13" s="74" t="s">
        <v>103</v>
      </c>
      <c r="C13" s="3" t="s">
        <v>97</v>
      </c>
      <c r="D13" s="56"/>
      <c r="E13" s="6" t="s">
        <v>12</v>
      </c>
      <c r="F13" s="6">
        <v>2</v>
      </c>
      <c r="G13" s="6" t="s">
        <v>10</v>
      </c>
      <c r="H13" s="10" t="s">
        <v>11</v>
      </c>
      <c r="I13" s="88">
        <v>4700</v>
      </c>
      <c r="J13" s="16">
        <v>3995</v>
      </c>
      <c r="K13" s="13">
        <v>705</v>
      </c>
      <c r="L13" s="16">
        <v>0</v>
      </c>
      <c r="M13" s="16">
        <v>0</v>
      </c>
      <c r="N13" s="86">
        <v>0</v>
      </c>
      <c r="O13" s="17"/>
      <c r="P13" s="53"/>
    </row>
    <row r="14" spans="2:17" ht="47.25" customHeight="1" thickBot="1">
      <c r="B14" s="74" t="s">
        <v>124</v>
      </c>
      <c r="C14" s="3" t="s">
        <v>98</v>
      </c>
      <c r="D14" s="56"/>
      <c r="E14" s="6" t="s">
        <v>12</v>
      </c>
      <c r="F14" s="91">
        <v>2</v>
      </c>
      <c r="G14" s="92" t="s">
        <v>10</v>
      </c>
      <c r="H14" s="92" t="s">
        <v>11</v>
      </c>
      <c r="I14" s="88">
        <v>6610</v>
      </c>
      <c r="J14" s="16">
        <v>5618.5</v>
      </c>
      <c r="K14" s="115">
        <v>495.73</v>
      </c>
      <c r="L14" s="114">
        <v>247.88</v>
      </c>
      <c r="M14" s="114">
        <v>247.89</v>
      </c>
      <c r="N14" s="86">
        <v>0</v>
      </c>
      <c r="O14" s="17"/>
      <c r="P14" s="53"/>
      <c r="Q14" s="138"/>
    </row>
    <row r="15" spans="2:17" s="95" customFormat="1" ht="47.25" customHeight="1">
      <c r="B15" s="105" t="s">
        <v>125</v>
      </c>
      <c r="C15" s="106" t="s">
        <v>118</v>
      </c>
      <c r="D15" s="107"/>
      <c r="E15" s="103" t="s">
        <v>119</v>
      </c>
      <c r="F15" s="102">
        <v>4</v>
      </c>
      <c r="G15" s="103">
        <v>1</v>
      </c>
      <c r="H15" s="102">
        <v>3</v>
      </c>
      <c r="I15" s="108">
        <v>8517.66</v>
      </c>
      <c r="J15" s="109">
        <v>7240</v>
      </c>
      <c r="K15" s="110">
        <v>0</v>
      </c>
      <c r="L15" s="109">
        <v>0</v>
      </c>
      <c r="M15" s="111">
        <v>1277.66</v>
      </c>
      <c r="N15" s="112">
        <v>0</v>
      </c>
      <c r="O15" s="93"/>
      <c r="P15" s="94"/>
      <c r="Q15" s="93"/>
    </row>
    <row r="16" spans="9:15" ht="15">
      <c r="I16" s="53"/>
      <c r="J16" s="53"/>
      <c r="K16" s="53"/>
      <c r="L16" s="53"/>
      <c r="M16" s="53"/>
      <c r="N16" s="53"/>
      <c r="O16" s="53"/>
    </row>
    <row r="17" ht="15">
      <c r="C17" s="8" t="s">
        <v>128</v>
      </c>
    </row>
    <row r="18" spans="2:14" ht="15.75" customHeight="1" thickBot="1">
      <c r="B18" s="162" t="s">
        <v>0</v>
      </c>
      <c r="C18" s="173" t="s">
        <v>1</v>
      </c>
      <c r="D18" s="173" t="s">
        <v>76</v>
      </c>
      <c r="E18" s="165" t="s">
        <v>2</v>
      </c>
      <c r="F18" s="175"/>
      <c r="G18" s="175"/>
      <c r="H18" s="163"/>
      <c r="I18" s="165" t="s">
        <v>136</v>
      </c>
      <c r="J18" s="175"/>
      <c r="K18" s="175"/>
      <c r="L18" s="175"/>
      <c r="M18" s="163"/>
      <c r="N18" s="164" t="s">
        <v>88</v>
      </c>
    </row>
    <row r="19" spans="2:14" ht="37.5" customHeight="1" thickBot="1">
      <c r="B19" s="162"/>
      <c r="C19" s="173"/>
      <c r="D19" s="173"/>
      <c r="E19" s="166" t="s">
        <v>3</v>
      </c>
      <c r="F19" s="166" t="s">
        <v>80</v>
      </c>
      <c r="G19" s="166" t="s">
        <v>81</v>
      </c>
      <c r="H19" s="166" t="s">
        <v>82</v>
      </c>
      <c r="I19" s="168" t="s">
        <v>83</v>
      </c>
      <c r="J19" s="170" t="s">
        <v>86</v>
      </c>
      <c r="K19" s="171"/>
      <c r="L19" s="170" t="s">
        <v>4</v>
      </c>
      <c r="M19" s="172"/>
      <c r="N19" s="164"/>
    </row>
    <row r="20" spans="2:14" ht="57" thickBot="1">
      <c r="B20" s="163"/>
      <c r="C20" s="174"/>
      <c r="D20" s="174"/>
      <c r="E20" s="167"/>
      <c r="F20" s="167"/>
      <c r="G20" s="167"/>
      <c r="H20" s="167"/>
      <c r="I20" s="169"/>
      <c r="J20" s="3" t="s">
        <v>84</v>
      </c>
      <c r="K20" s="3" t="s">
        <v>85</v>
      </c>
      <c r="L20" s="58" t="s">
        <v>89</v>
      </c>
      <c r="M20" s="3" t="s">
        <v>87</v>
      </c>
      <c r="N20" s="165"/>
    </row>
    <row r="21" spans="2:14" ht="34.5" thickBot="1">
      <c r="B21" s="72" t="s">
        <v>102</v>
      </c>
      <c r="C21" s="3" t="s">
        <v>90</v>
      </c>
      <c r="D21" s="77"/>
      <c r="E21" s="6" t="s">
        <v>6</v>
      </c>
      <c r="F21" s="6">
        <v>4</v>
      </c>
      <c r="G21" s="6" t="s">
        <v>162</v>
      </c>
      <c r="H21" s="6" t="s">
        <v>163</v>
      </c>
      <c r="I21" s="16">
        <v>0</v>
      </c>
      <c r="J21" s="16">
        <v>0</v>
      </c>
      <c r="K21" s="13">
        <v>0</v>
      </c>
      <c r="L21" s="16">
        <v>0</v>
      </c>
      <c r="M21" s="16">
        <v>0</v>
      </c>
      <c r="N21" s="86">
        <v>0</v>
      </c>
    </row>
    <row r="22" spans="2:14" ht="34.5" thickBot="1">
      <c r="B22" s="73" t="s">
        <v>103</v>
      </c>
      <c r="C22" s="3" t="s">
        <v>91</v>
      </c>
      <c r="D22" s="56"/>
      <c r="E22" s="6" t="s">
        <v>6</v>
      </c>
      <c r="F22" s="6">
        <v>4</v>
      </c>
      <c r="G22" s="6" t="s">
        <v>162</v>
      </c>
      <c r="H22" s="6" t="s">
        <v>163</v>
      </c>
      <c r="I22" s="16">
        <v>0</v>
      </c>
      <c r="J22" s="16">
        <v>0</v>
      </c>
      <c r="K22" s="13">
        <v>0</v>
      </c>
      <c r="L22" s="16">
        <v>0</v>
      </c>
      <c r="M22" s="16">
        <v>0</v>
      </c>
      <c r="N22" s="86">
        <v>0</v>
      </c>
    </row>
    <row r="23" spans="2:14" ht="68.25" thickBot="1">
      <c r="B23" s="74" t="s">
        <v>124</v>
      </c>
      <c r="C23" s="3" t="s">
        <v>92</v>
      </c>
      <c r="D23" s="56"/>
      <c r="E23" s="6" t="s">
        <v>6</v>
      </c>
      <c r="F23" s="6">
        <v>4</v>
      </c>
      <c r="G23" s="6" t="s">
        <v>162</v>
      </c>
      <c r="H23" s="6" t="s">
        <v>163</v>
      </c>
      <c r="I23" s="16">
        <v>0</v>
      </c>
      <c r="J23" s="16">
        <v>0</v>
      </c>
      <c r="K23" s="13">
        <v>0</v>
      </c>
      <c r="L23" s="16">
        <v>0</v>
      </c>
      <c r="M23" s="16">
        <v>0</v>
      </c>
      <c r="N23" s="86">
        <v>0</v>
      </c>
    </row>
    <row r="24" spans="2:16" ht="23.25" thickBot="1">
      <c r="B24" s="75" t="s">
        <v>104</v>
      </c>
      <c r="C24" s="3" t="s">
        <v>93</v>
      </c>
      <c r="D24" s="56"/>
      <c r="E24" s="6" t="s">
        <v>6</v>
      </c>
      <c r="F24" s="6">
        <v>4</v>
      </c>
      <c r="G24" s="6" t="s">
        <v>162</v>
      </c>
      <c r="H24" s="6" t="s">
        <v>163</v>
      </c>
      <c r="I24" s="16">
        <v>0</v>
      </c>
      <c r="J24" s="16">
        <v>0</v>
      </c>
      <c r="K24" s="13">
        <v>0</v>
      </c>
      <c r="L24" s="16">
        <v>0</v>
      </c>
      <c r="M24" s="16">
        <v>0</v>
      </c>
      <c r="N24" s="86">
        <v>0</v>
      </c>
      <c r="P24" s="53"/>
    </row>
    <row r="25" spans="2:14" ht="23.25" thickBot="1">
      <c r="B25" s="76" t="s">
        <v>105</v>
      </c>
      <c r="C25" s="18" t="s">
        <v>94</v>
      </c>
      <c r="D25" s="57"/>
      <c r="E25" s="6" t="s">
        <v>8</v>
      </c>
      <c r="F25" s="6">
        <v>6</v>
      </c>
      <c r="G25" s="6" t="s">
        <v>159</v>
      </c>
      <c r="H25" s="6" t="s">
        <v>161</v>
      </c>
      <c r="I25" s="16">
        <v>0</v>
      </c>
      <c r="J25" s="16">
        <v>0</v>
      </c>
      <c r="K25" s="13">
        <v>0</v>
      </c>
      <c r="L25" s="16">
        <v>0</v>
      </c>
      <c r="M25" s="16">
        <v>0</v>
      </c>
      <c r="N25" s="86">
        <v>0</v>
      </c>
    </row>
    <row r="26" spans="2:14" ht="23.25" thickBot="1">
      <c r="B26" s="74" t="s">
        <v>106</v>
      </c>
      <c r="C26" s="18" t="s">
        <v>95</v>
      </c>
      <c r="D26" s="57"/>
      <c r="E26" s="6" t="s">
        <v>8</v>
      </c>
      <c r="F26" s="6">
        <v>6</v>
      </c>
      <c r="G26" s="6" t="s">
        <v>159</v>
      </c>
      <c r="H26" s="6" t="s">
        <v>161</v>
      </c>
      <c r="I26" s="16">
        <v>0</v>
      </c>
      <c r="J26" s="16">
        <v>0</v>
      </c>
      <c r="K26" s="13">
        <v>0</v>
      </c>
      <c r="L26" s="16">
        <v>0</v>
      </c>
      <c r="M26" s="16">
        <v>0</v>
      </c>
      <c r="N26" s="86">
        <v>0</v>
      </c>
    </row>
    <row r="27" spans="2:14" ht="15.75" thickBot="1">
      <c r="B27" s="76" t="s">
        <v>107</v>
      </c>
      <c r="C27" s="18" t="s">
        <v>96</v>
      </c>
      <c r="D27" s="57"/>
      <c r="E27" s="6" t="s">
        <v>8</v>
      </c>
      <c r="F27" s="6">
        <v>6</v>
      </c>
      <c r="G27" s="6" t="s">
        <v>159</v>
      </c>
      <c r="H27" s="6" t="s">
        <v>160</v>
      </c>
      <c r="I27" s="16">
        <v>0</v>
      </c>
      <c r="J27" s="16">
        <v>0</v>
      </c>
      <c r="K27" s="13">
        <v>0</v>
      </c>
      <c r="L27" s="16">
        <v>0</v>
      </c>
      <c r="M27" s="16">
        <v>0</v>
      </c>
      <c r="N27" s="86">
        <v>0</v>
      </c>
    </row>
    <row r="28" spans="2:14" ht="23.25" thickBot="1">
      <c r="B28" s="74" t="s">
        <v>103</v>
      </c>
      <c r="C28" s="3" t="s">
        <v>97</v>
      </c>
      <c r="D28" s="56"/>
      <c r="E28" s="6" t="s">
        <v>12</v>
      </c>
      <c r="F28" s="6">
        <v>2</v>
      </c>
      <c r="G28" s="6" t="s">
        <v>10</v>
      </c>
      <c r="H28" s="10" t="s">
        <v>11</v>
      </c>
      <c r="I28" s="88">
        <v>0</v>
      </c>
      <c r="J28" s="16">
        <v>0</v>
      </c>
      <c r="K28" s="13">
        <v>0</v>
      </c>
      <c r="L28" s="16">
        <v>0</v>
      </c>
      <c r="M28" s="16">
        <v>0</v>
      </c>
      <c r="N28" s="86">
        <v>0</v>
      </c>
    </row>
    <row r="29" spans="2:14" ht="34.5" thickBot="1">
      <c r="B29" s="74" t="s">
        <v>124</v>
      </c>
      <c r="C29" s="3" t="s">
        <v>98</v>
      </c>
      <c r="D29" s="56"/>
      <c r="E29" s="6" t="s">
        <v>12</v>
      </c>
      <c r="F29" s="11">
        <v>2</v>
      </c>
      <c r="G29" s="11" t="s">
        <v>10</v>
      </c>
      <c r="H29" s="12" t="s">
        <v>11</v>
      </c>
      <c r="I29" s="88">
        <v>0</v>
      </c>
      <c r="J29" s="16">
        <v>0</v>
      </c>
      <c r="K29" s="13">
        <v>0</v>
      </c>
      <c r="L29" s="16">
        <v>0</v>
      </c>
      <c r="M29" s="16">
        <v>0</v>
      </c>
      <c r="N29" s="86">
        <v>0</v>
      </c>
    </row>
    <row r="30" spans="2:14" ht="23.25" thickBot="1">
      <c r="B30" s="105" t="s">
        <v>125</v>
      </c>
      <c r="C30" s="106" t="s">
        <v>118</v>
      </c>
      <c r="D30" s="107"/>
      <c r="E30" s="103" t="s">
        <v>119</v>
      </c>
      <c r="F30" s="102">
        <v>4</v>
      </c>
      <c r="G30" s="103">
        <v>1</v>
      </c>
      <c r="H30" s="102">
        <v>3</v>
      </c>
      <c r="I30" s="88">
        <v>0</v>
      </c>
      <c r="J30" s="16">
        <v>0</v>
      </c>
      <c r="K30" s="13">
        <v>0</v>
      </c>
      <c r="L30" s="16">
        <v>0</v>
      </c>
      <c r="M30" s="16">
        <v>0</v>
      </c>
      <c r="N30" s="86">
        <v>0</v>
      </c>
    </row>
    <row r="31" spans="9:13" ht="15">
      <c r="I31" s="53"/>
      <c r="J31" s="53"/>
      <c r="K31" s="53"/>
      <c r="L31" s="53"/>
      <c r="M31" s="53"/>
    </row>
    <row r="32" ht="15">
      <c r="C32" s="8" t="s">
        <v>129</v>
      </c>
    </row>
    <row r="33" spans="2:14" ht="15.75" customHeight="1" thickBot="1">
      <c r="B33" s="162" t="s">
        <v>0</v>
      </c>
      <c r="C33" s="173" t="s">
        <v>1</v>
      </c>
      <c r="D33" s="173" t="s">
        <v>76</v>
      </c>
      <c r="E33" s="165" t="s">
        <v>2</v>
      </c>
      <c r="F33" s="175"/>
      <c r="G33" s="175"/>
      <c r="H33" s="163"/>
      <c r="I33" s="165" t="s">
        <v>136</v>
      </c>
      <c r="J33" s="175"/>
      <c r="K33" s="175"/>
      <c r="L33" s="175"/>
      <c r="M33" s="163"/>
      <c r="N33" s="164" t="s">
        <v>88</v>
      </c>
    </row>
    <row r="34" spans="2:14" ht="33.75" customHeight="1" thickBot="1">
      <c r="B34" s="162"/>
      <c r="C34" s="173"/>
      <c r="D34" s="173"/>
      <c r="E34" s="166" t="s">
        <v>3</v>
      </c>
      <c r="F34" s="166" t="s">
        <v>80</v>
      </c>
      <c r="G34" s="166" t="s">
        <v>81</v>
      </c>
      <c r="H34" s="166" t="s">
        <v>82</v>
      </c>
      <c r="I34" s="168" t="s">
        <v>83</v>
      </c>
      <c r="J34" s="170" t="s">
        <v>86</v>
      </c>
      <c r="K34" s="171"/>
      <c r="L34" s="170" t="s">
        <v>4</v>
      </c>
      <c r="M34" s="172"/>
      <c r="N34" s="164"/>
    </row>
    <row r="35" spans="2:14" ht="57" thickBot="1">
      <c r="B35" s="163"/>
      <c r="C35" s="174"/>
      <c r="D35" s="174"/>
      <c r="E35" s="167"/>
      <c r="F35" s="167"/>
      <c r="G35" s="167"/>
      <c r="H35" s="167"/>
      <c r="I35" s="169"/>
      <c r="J35" s="3" t="s">
        <v>84</v>
      </c>
      <c r="K35" s="3" t="s">
        <v>85</v>
      </c>
      <c r="L35" s="58" t="s">
        <v>89</v>
      </c>
      <c r="M35" s="3" t="s">
        <v>87</v>
      </c>
      <c r="N35" s="165"/>
    </row>
    <row r="36" spans="2:14" ht="34.5" thickBot="1">
      <c r="B36" s="72" t="s">
        <v>102</v>
      </c>
      <c r="C36" s="3" t="s">
        <v>90</v>
      </c>
      <c r="D36" s="77"/>
      <c r="E36" s="6" t="s">
        <v>6</v>
      </c>
      <c r="F36" s="6">
        <v>4</v>
      </c>
      <c r="G36" s="6" t="s">
        <v>162</v>
      </c>
      <c r="H36" s="6" t="s">
        <v>163</v>
      </c>
      <c r="I36" s="114">
        <v>5263.16</v>
      </c>
      <c r="J36" s="16">
        <v>5000</v>
      </c>
      <c r="K36" s="13">
        <v>0</v>
      </c>
      <c r="L36" s="114">
        <v>263.16</v>
      </c>
      <c r="M36" s="16">
        <v>0</v>
      </c>
      <c r="N36" s="86">
        <v>0</v>
      </c>
    </row>
    <row r="37" spans="2:15" ht="34.5" thickBot="1">
      <c r="B37" s="73" t="s">
        <v>103</v>
      </c>
      <c r="C37" s="3" t="s">
        <v>91</v>
      </c>
      <c r="D37" s="56"/>
      <c r="E37" s="6" t="s">
        <v>6</v>
      </c>
      <c r="F37" s="6">
        <v>4</v>
      </c>
      <c r="G37" s="6" t="s">
        <v>162</v>
      </c>
      <c r="H37" s="6" t="s">
        <v>163</v>
      </c>
      <c r="I37" s="114">
        <v>3157.9</v>
      </c>
      <c r="J37" s="16">
        <v>3000</v>
      </c>
      <c r="K37" s="13">
        <v>0</v>
      </c>
      <c r="L37" s="114">
        <v>157.9</v>
      </c>
      <c r="M37" s="16">
        <v>0</v>
      </c>
      <c r="N37" s="86">
        <v>0</v>
      </c>
      <c r="O37" s="53"/>
    </row>
    <row r="38" spans="2:14" ht="68.25" thickBot="1">
      <c r="B38" s="74" t="s">
        <v>124</v>
      </c>
      <c r="C38" s="3" t="s">
        <v>92</v>
      </c>
      <c r="D38" s="56"/>
      <c r="E38" s="6" t="s">
        <v>6</v>
      </c>
      <c r="F38" s="6">
        <v>4</v>
      </c>
      <c r="G38" s="6" t="s">
        <v>162</v>
      </c>
      <c r="H38" s="6" t="s">
        <v>163</v>
      </c>
      <c r="I38" s="114">
        <v>4210.53</v>
      </c>
      <c r="J38" s="16">
        <v>4000</v>
      </c>
      <c r="K38" s="13">
        <v>0</v>
      </c>
      <c r="L38" s="114">
        <v>210.53</v>
      </c>
      <c r="M38" s="16">
        <v>0</v>
      </c>
      <c r="N38" s="86">
        <v>0</v>
      </c>
    </row>
    <row r="39" spans="2:15" ht="23.25" thickBot="1">
      <c r="B39" s="75" t="s">
        <v>104</v>
      </c>
      <c r="C39" s="3" t="s">
        <v>93</v>
      </c>
      <c r="D39" s="56"/>
      <c r="E39" s="6" t="s">
        <v>6</v>
      </c>
      <c r="F39" s="6">
        <v>4</v>
      </c>
      <c r="G39" s="6" t="s">
        <v>162</v>
      </c>
      <c r="H39" s="6" t="s">
        <v>163</v>
      </c>
      <c r="I39" s="114">
        <v>3157.9</v>
      </c>
      <c r="J39" s="16">
        <v>3000</v>
      </c>
      <c r="K39" s="13">
        <v>0</v>
      </c>
      <c r="L39" s="114">
        <v>157.9</v>
      </c>
      <c r="M39" s="16">
        <v>0</v>
      </c>
      <c r="N39" s="86">
        <v>0</v>
      </c>
      <c r="O39" s="53"/>
    </row>
    <row r="40" spans="2:15" ht="23.25" thickBot="1">
      <c r="B40" s="76" t="s">
        <v>105</v>
      </c>
      <c r="C40" s="18" t="s">
        <v>94</v>
      </c>
      <c r="D40" s="57"/>
      <c r="E40" s="6" t="s">
        <v>8</v>
      </c>
      <c r="F40" s="6">
        <v>6</v>
      </c>
      <c r="G40" s="6" t="s">
        <v>159</v>
      </c>
      <c r="H40" s="6" t="s">
        <v>161</v>
      </c>
      <c r="I40" s="15">
        <v>9800</v>
      </c>
      <c r="J40" s="16">
        <v>3675</v>
      </c>
      <c r="K40" s="13">
        <v>1225</v>
      </c>
      <c r="L40" s="16">
        <v>0</v>
      </c>
      <c r="M40" s="16">
        <v>4900</v>
      </c>
      <c r="N40" s="86">
        <v>0</v>
      </c>
      <c r="O40" s="53"/>
    </row>
    <row r="41" spans="2:15" ht="23.25" thickBot="1">
      <c r="B41" s="74" t="s">
        <v>106</v>
      </c>
      <c r="C41" s="18" t="s">
        <v>95</v>
      </c>
      <c r="D41" s="57"/>
      <c r="E41" s="6" t="s">
        <v>8</v>
      </c>
      <c r="F41" s="6">
        <v>6</v>
      </c>
      <c r="G41" s="6" t="s">
        <v>159</v>
      </c>
      <c r="H41" s="6" t="s">
        <v>161</v>
      </c>
      <c r="I41" s="16">
        <v>4444.45</v>
      </c>
      <c r="J41" s="16">
        <v>1500</v>
      </c>
      <c r="K41" s="13">
        <v>500</v>
      </c>
      <c r="L41" s="16">
        <v>0</v>
      </c>
      <c r="M41" s="16">
        <v>2444.45</v>
      </c>
      <c r="N41" s="86">
        <v>0</v>
      </c>
      <c r="O41" s="53"/>
    </row>
    <row r="42" spans="2:15" ht="15.75" thickBot="1">
      <c r="B42" s="76" t="s">
        <v>107</v>
      </c>
      <c r="C42" s="18" t="s">
        <v>96</v>
      </c>
      <c r="D42" s="57"/>
      <c r="E42" s="6" t="s">
        <v>8</v>
      </c>
      <c r="F42" s="6">
        <v>6</v>
      </c>
      <c r="G42" s="6" t="s">
        <v>159</v>
      </c>
      <c r="H42" s="6" t="s">
        <v>160</v>
      </c>
      <c r="I42" s="15">
        <v>0</v>
      </c>
      <c r="J42" s="16">
        <v>0</v>
      </c>
      <c r="K42" s="13">
        <v>0</v>
      </c>
      <c r="L42" s="16">
        <v>0</v>
      </c>
      <c r="M42" s="16">
        <v>0</v>
      </c>
      <c r="N42" s="86">
        <v>0</v>
      </c>
      <c r="O42" s="17"/>
    </row>
    <row r="43" spans="2:15" ht="23.25" thickBot="1">
      <c r="B43" s="74" t="s">
        <v>103</v>
      </c>
      <c r="C43" s="3" t="s">
        <v>97</v>
      </c>
      <c r="D43" s="56"/>
      <c r="E43" s="6" t="s">
        <v>12</v>
      </c>
      <c r="F43" s="6">
        <v>2</v>
      </c>
      <c r="G43" s="6" t="s">
        <v>10</v>
      </c>
      <c r="H43" s="10" t="s">
        <v>11</v>
      </c>
      <c r="I43" s="87">
        <v>0</v>
      </c>
      <c r="J43" s="16">
        <v>0</v>
      </c>
      <c r="K43" s="13">
        <v>0</v>
      </c>
      <c r="L43" s="16">
        <v>0</v>
      </c>
      <c r="M43" s="16">
        <v>0</v>
      </c>
      <c r="N43" s="86">
        <v>0</v>
      </c>
      <c r="O43" s="53"/>
    </row>
    <row r="44" spans="2:15" ht="34.5" thickBot="1">
      <c r="B44" s="74" t="s">
        <v>124</v>
      </c>
      <c r="C44" s="3" t="s">
        <v>98</v>
      </c>
      <c r="D44" s="56"/>
      <c r="E44" s="6" t="s">
        <v>12</v>
      </c>
      <c r="F44" s="11">
        <v>2</v>
      </c>
      <c r="G44" s="11" t="s">
        <v>10</v>
      </c>
      <c r="H44" s="12" t="s">
        <v>11</v>
      </c>
      <c r="I44" s="87">
        <v>0</v>
      </c>
      <c r="J44" s="16">
        <v>0</v>
      </c>
      <c r="K44" s="13">
        <v>0</v>
      </c>
      <c r="L44" s="16">
        <v>0</v>
      </c>
      <c r="M44" s="16">
        <v>0</v>
      </c>
      <c r="N44" s="86">
        <v>0</v>
      </c>
      <c r="O44" s="53"/>
    </row>
    <row r="45" spans="2:14" ht="23.25" thickBot="1">
      <c r="B45" s="105" t="s">
        <v>125</v>
      </c>
      <c r="C45" s="106" t="s">
        <v>118</v>
      </c>
      <c r="D45" s="107"/>
      <c r="E45" s="103" t="s">
        <v>119</v>
      </c>
      <c r="F45" s="102">
        <v>4</v>
      </c>
      <c r="G45" s="103">
        <v>1</v>
      </c>
      <c r="H45" s="102">
        <v>3</v>
      </c>
      <c r="I45" s="87">
        <v>0</v>
      </c>
      <c r="J45" s="16">
        <v>0</v>
      </c>
      <c r="K45" s="13">
        <v>0</v>
      </c>
      <c r="L45" s="16">
        <v>0</v>
      </c>
      <c r="M45" s="16">
        <v>0</v>
      </c>
      <c r="N45" s="86">
        <v>0</v>
      </c>
    </row>
    <row r="46" spans="9:13" ht="15">
      <c r="I46" s="53"/>
      <c r="J46" s="53"/>
      <c r="K46" s="53"/>
      <c r="L46" s="53"/>
      <c r="M46" s="53"/>
    </row>
    <row r="47" ht="15">
      <c r="C47" s="8" t="s">
        <v>130</v>
      </c>
    </row>
    <row r="48" spans="2:14" ht="15.75" customHeight="1" thickBot="1">
      <c r="B48" s="162" t="s">
        <v>0</v>
      </c>
      <c r="C48" s="173" t="s">
        <v>1</v>
      </c>
      <c r="D48" s="173" t="s">
        <v>76</v>
      </c>
      <c r="E48" s="165" t="s">
        <v>2</v>
      </c>
      <c r="F48" s="175"/>
      <c r="G48" s="175"/>
      <c r="H48" s="163"/>
      <c r="I48" s="165" t="s">
        <v>136</v>
      </c>
      <c r="J48" s="175"/>
      <c r="K48" s="175"/>
      <c r="L48" s="175"/>
      <c r="M48" s="163"/>
      <c r="N48" s="164" t="s">
        <v>88</v>
      </c>
    </row>
    <row r="49" spans="2:14" ht="35.25" customHeight="1" thickBot="1">
      <c r="B49" s="162"/>
      <c r="C49" s="173"/>
      <c r="D49" s="173"/>
      <c r="E49" s="166" t="s">
        <v>3</v>
      </c>
      <c r="F49" s="166" t="s">
        <v>80</v>
      </c>
      <c r="G49" s="166" t="s">
        <v>81</v>
      </c>
      <c r="H49" s="166" t="s">
        <v>82</v>
      </c>
      <c r="I49" s="168" t="s">
        <v>83</v>
      </c>
      <c r="J49" s="170" t="s">
        <v>86</v>
      </c>
      <c r="K49" s="171"/>
      <c r="L49" s="170" t="s">
        <v>4</v>
      </c>
      <c r="M49" s="172"/>
      <c r="N49" s="164"/>
    </row>
    <row r="50" spans="2:14" ht="57" thickBot="1">
      <c r="B50" s="163"/>
      <c r="C50" s="174"/>
      <c r="D50" s="174"/>
      <c r="E50" s="167"/>
      <c r="F50" s="167"/>
      <c r="G50" s="167"/>
      <c r="H50" s="167"/>
      <c r="I50" s="169"/>
      <c r="J50" s="3" t="s">
        <v>84</v>
      </c>
      <c r="K50" s="3" t="s">
        <v>85</v>
      </c>
      <c r="L50" s="58" t="s">
        <v>89</v>
      </c>
      <c r="M50" s="3" t="s">
        <v>87</v>
      </c>
      <c r="N50" s="165"/>
    </row>
    <row r="51" spans="2:14" ht="34.5" thickBot="1">
      <c r="B51" s="72" t="s">
        <v>102</v>
      </c>
      <c r="C51" s="3" t="s">
        <v>90</v>
      </c>
      <c r="D51" s="77"/>
      <c r="E51" s="6" t="s">
        <v>6</v>
      </c>
      <c r="F51" s="6">
        <v>4</v>
      </c>
      <c r="G51" s="6" t="s">
        <v>162</v>
      </c>
      <c r="H51" s="6" t="s">
        <v>163</v>
      </c>
      <c r="I51" s="16">
        <v>2105.27</v>
      </c>
      <c r="J51" s="16">
        <v>2000</v>
      </c>
      <c r="K51" s="13">
        <v>0</v>
      </c>
      <c r="L51" s="16">
        <v>105.27</v>
      </c>
      <c r="M51" s="16">
        <v>0</v>
      </c>
      <c r="N51" s="86">
        <v>0</v>
      </c>
    </row>
    <row r="52" spans="2:14" ht="34.5" thickBot="1">
      <c r="B52" s="73" t="s">
        <v>103</v>
      </c>
      <c r="C52" s="3" t="s">
        <v>91</v>
      </c>
      <c r="D52" s="56"/>
      <c r="E52" s="6" t="s">
        <v>6</v>
      </c>
      <c r="F52" s="6">
        <v>4</v>
      </c>
      <c r="G52" s="6" t="s">
        <v>162</v>
      </c>
      <c r="H52" s="6" t="s">
        <v>163</v>
      </c>
      <c r="I52" s="16">
        <v>0</v>
      </c>
      <c r="J52" s="16">
        <v>0</v>
      </c>
      <c r="K52" s="13">
        <v>0</v>
      </c>
      <c r="L52" s="16">
        <v>0</v>
      </c>
      <c r="M52" s="16">
        <v>0</v>
      </c>
      <c r="N52" s="86">
        <v>0</v>
      </c>
    </row>
    <row r="53" spans="2:15" ht="68.25" thickBot="1">
      <c r="B53" s="74" t="s">
        <v>124</v>
      </c>
      <c r="C53" s="3" t="s">
        <v>92</v>
      </c>
      <c r="D53" s="56"/>
      <c r="E53" s="6" t="s">
        <v>6</v>
      </c>
      <c r="F53" s="6">
        <v>4</v>
      </c>
      <c r="G53" s="6" t="s">
        <v>162</v>
      </c>
      <c r="H53" s="6" t="s">
        <v>163</v>
      </c>
      <c r="I53" s="16">
        <v>4210.53</v>
      </c>
      <c r="J53" s="16">
        <v>4000</v>
      </c>
      <c r="K53" s="13">
        <v>0</v>
      </c>
      <c r="L53" s="16">
        <v>210.53</v>
      </c>
      <c r="M53" s="16">
        <v>0</v>
      </c>
      <c r="N53" s="86">
        <v>0</v>
      </c>
      <c r="O53" s="53"/>
    </row>
    <row r="54" spans="2:15" ht="23.25" thickBot="1">
      <c r="B54" s="75" t="s">
        <v>104</v>
      </c>
      <c r="C54" s="3" t="s">
        <v>93</v>
      </c>
      <c r="D54" s="56"/>
      <c r="E54" s="6" t="s">
        <v>6</v>
      </c>
      <c r="F54" s="6">
        <v>4</v>
      </c>
      <c r="G54" s="6" t="s">
        <v>162</v>
      </c>
      <c r="H54" s="6" t="s">
        <v>163</v>
      </c>
      <c r="I54" s="16">
        <v>0</v>
      </c>
      <c r="J54" s="16">
        <v>0</v>
      </c>
      <c r="K54" s="13">
        <v>0</v>
      </c>
      <c r="L54" s="16">
        <v>0</v>
      </c>
      <c r="M54" s="16">
        <v>0</v>
      </c>
      <c r="N54" s="86">
        <v>0</v>
      </c>
      <c r="O54" s="53"/>
    </row>
    <row r="55" spans="2:15" ht="23.25" thickBot="1">
      <c r="B55" s="76" t="s">
        <v>105</v>
      </c>
      <c r="C55" s="18" t="s">
        <v>94</v>
      </c>
      <c r="D55" s="57"/>
      <c r="E55" s="6" t="s">
        <v>8</v>
      </c>
      <c r="F55" s="6">
        <v>6</v>
      </c>
      <c r="G55" s="6" t="s">
        <v>159</v>
      </c>
      <c r="H55" s="6" t="s">
        <v>161</v>
      </c>
      <c r="I55" s="16">
        <v>6400</v>
      </c>
      <c r="J55" s="16">
        <v>2400</v>
      </c>
      <c r="K55" s="13">
        <v>800</v>
      </c>
      <c r="L55" s="16">
        <v>0</v>
      </c>
      <c r="M55" s="16">
        <v>3200</v>
      </c>
      <c r="N55" s="86">
        <v>0</v>
      </c>
      <c r="O55" s="53"/>
    </row>
    <row r="56" spans="2:19" ht="23.25" thickBot="1">
      <c r="B56" s="74" t="s">
        <v>106</v>
      </c>
      <c r="C56" s="18" t="s">
        <v>95</v>
      </c>
      <c r="D56" s="57"/>
      <c r="E56" s="6" t="s">
        <v>8</v>
      </c>
      <c r="F56" s="6">
        <v>6</v>
      </c>
      <c r="G56" s="6" t="s">
        <v>159</v>
      </c>
      <c r="H56" s="6" t="s">
        <v>161</v>
      </c>
      <c r="I56" s="16">
        <v>7777.78</v>
      </c>
      <c r="J56" s="16">
        <v>2625</v>
      </c>
      <c r="K56" s="13">
        <v>875</v>
      </c>
      <c r="L56" s="16">
        <v>0</v>
      </c>
      <c r="M56" s="16">
        <v>4277.78</v>
      </c>
      <c r="N56" s="86">
        <v>0</v>
      </c>
      <c r="O56" s="53"/>
      <c r="S56" s="53"/>
    </row>
    <row r="57" spans="2:15" ht="15.75" thickBot="1">
      <c r="B57" s="76" t="s">
        <v>107</v>
      </c>
      <c r="C57" s="18" t="s">
        <v>96</v>
      </c>
      <c r="D57" s="57"/>
      <c r="E57" s="6" t="s">
        <v>8</v>
      </c>
      <c r="F57" s="6">
        <v>6</v>
      </c>
      <c r="G57" s="6" t="s">
        <v>159</v>
      </c>
      <c r="H57" s="6" t="s">
        <v>160</v>
      </c>
      <c r="I57" s="16">
        <v>671.07</v>
      </c>
      <c r="J57" s="16">
        <v>452.98</v>
      </c>
      <c r="K57" s="13">
        <v>150.98</v>
      </c>
      <c r="L57" s="16">
        <v>0</v>
      </c>
      <c r="M57" s="16">
        <v>67.11</v>
      </c>
      <c r="N57" s="86">
        <v>0</v>
      </c>
      <c r="O57" s="53"/>
    </row>
    <row r="58" spans="2:19" ht="23.25" thickBot="1">
      <c r="B58" s="74" t="s">
        <v>103</v>
      </c>
      <c r="C58" s="3" t="s">
        <v>97</v>
      </c>
      <c r="D58" s="56"/>
      <c r="E58" s="6" t="s">
        <v>12</v>
      </c>
      <c r="F58" s="6">
        <v>2</v>
      </c>
      <c r="G58" s="6" t="s">
        <v>10</v>
      </c>
      <c r="H58" s="10" t="s">
        <v>11</v>
      </c>
      <c r="I58" s="152">
        <v>470</v>
      </c>
      <c r="J58" s="153">
        <v>399.5</v>
      </c>
      <c r="K58" s="154">
        <v>70.5</v>
      </c>
      <c r="L58" s="16">
        <v>0</v>
      </c>
      <c r="M58" s="16">
        <v>0</v>
      </c>
      <c r="N58" s="86">
        <v>0</v>
      </c>
      <c r="O58" s="53"/>
      <c r="P58" s="17"/>
      <c r="S58" s="17"/>
    </row>
    <row r="59" spans="2:16" ht="34.5" thickBot="1">
      <c r="B59" s="74" t="s">
        <v>124</v>
      </c>
      <c r="C59" s="3" t="s">
        <v>98</v>
      </c>
      <c r="D59" s="56"/>
      <c r="E59" s="6" t="s">
        <v>12</v>
      </c>
      <c r="F59" s="11">
        <v>2</v>
      </c>
      <c r="G59" s="11" t="s">
        <v>10</v>
      </c>
      <c r="H59" s="12" t="s">
        <v>11</v>
      </c>
      <c r="I59" s="152">
        <v>661</v>
      </c>
      <c r="J59" s="153">
        <v>561.85</v>
      </c>
      <c r="K59" s="154">
        <v>49.57</v>
      </c>
      <c r="L59" s="153">
        <v>24.79</v>
      </c>
      <c r="M59" s="153">
        <v>24.79</v>
      </c>
      <c r="N59" s="86">
        <v>0</v>
      </c>
      <c r="O59" s="53"/>
      <c r="P59" s="17"/>
    </row>
    <row r="60" spans="2:14" ht="23.25" thickBot="1">
      <c r="B60" s="105" t="s">
        <v>125</v>
      </c>
      <c r="C60" s="106" t="s">
        <v>118</v>
      </c>
      <c r="D60" s="107"/>
      <c r="E60" s="103" t="s">
        <v>119</v>
      </c>
      <c r="F60" s="102">
        <v>4</v>
      </c>
      <c r="G60" s="103">
        <v>1</v>
      </c>
      <c r="H60" s="102">
        <v>3</v>
      </c>
      <c r="I60" s="88">
        <v>3277.65</v>
      </c>
      <c r="J60" s="16">
        <v>2786</v>
      </c>
      <c r="K60" s="13">
        <v>0</v>
      </c>
      <c r="L60" s="16">
        <v>0</v>
      </c>
      <c r="M60" s="16">
        <v>491.65</v>
      </c>
      <c r="N60" s="86">
        <v>0</v>
      </c>
    </row>
    <row r="61" spans="9:13" ht="15">
      <c r="I61" s="53"/>
      <c r="J61" s="53"/>
      <c r="K61" s="53"/>
      <c r="L61" s="53"/>
      <c r="M61" s="53"/>
    </row>
    <row r="62" ht="15">
      <c r="C62" s="8" t="s">
        <v>131</v>
      </c>
    </row>
    <row r="63" spans="2:14" ht="15.75" customHeight="1" thickBot="1">
      <c r="B63" s="162" t="s">
        <v>0</v>
      </c>
      <c r="C63" s="173" t="s">
        <v>1</v>
      </c>
      <c r="D63" s="173" t="s">
        <v>76</v>
      </c>
      <c r="E63" s="165" t="s">
        <v>2</v>
      </c>
      <c r="F63" s="175"/>
      <c r="G63" s="175"/>
      <c r="H63" s="163"/>
      <c r="I63" s="165" t="s">
        <v>136</v>
      </c>
      <c r="J63" s="175"/>
      <c r="K63" s="175"/>
      <c r="L63" s="175"/>
      <c r="M63" s="163"/>
      <c r="N63" s="164" t="s">
        <v>88</v>
      </c>
    </row>
    <row r="64" spans="2:14" ht="36" customHeight="1" thickBot="1">
      <c r="B64" s="162"/>
      <c r="C64" s="173"/>
      <c r="D64" s="173"/>
      <c r="E64" s="166" t="s">
        <v>3</v>
      </c>
      <c r="F64" s="166" t="s">
        <v>80</v>
      </c>
      <c r="G64" s="166" t="s">
        <v>81</v>
      </c>
      <c r="H64" s="166" t="s">
        <v>82</v>
      </c>
      <c r="I64" s="168" t="s">
        <v>83</v>
      </c>
      <c r="J64" s="170" t="s">
        <v>86</v>
      </c>
      <c r="K64" s="171"/>
      <c r="L64" s="170" t="s">
        <v>4</v>
      </c>
      <c r="M64" s="172"/>
      <c r="N64" s="164"/>
    </row>
    <row r="65" spans="2:14" ht="57" thickBot="1">
      <c r="B65" s="163"/>
      <c r="C65" s="174"/>
      <c r="D65" s="174"/>
      <c r="E65" s="167"/>
      <c r="F65" s="167"/>
      <c r="G65" s="167"/>
      <c r="H65" s="167"/>
      <c r="I65" s="169"/>
      <c r="J65" s="3" t="s">
        <v>84</v>
      </c>
      <c r="K65" s="3" t="s">
        <v>85</v>
      </c>
      <c r="L65" s="58" t="s">
        <v>89</v>
      </c>
      <c r="M65" s="3" t="s">
        <v>87</v>
      </c>
      <c r="N65" s="165"/>
    </row>
    <row r="66" spans="2:14" ht="34.5" thickBot="1">
      <c r="B66" s="72" t="s">
        <v>102</v>
      </c>
      <c r="C66" s="3" t="s">
        <v>90</v>
      </c>
      <c r="D66" s="77"/>
      <c r="E66" s="6" t="s">
        <v>6</v>
      </c>
      <c r="F66" s="6">
        <v>4</v>
      </c>
      <c r="G66" s="6" t="s">
        <v>162</v>
      </c>
      <c r="H66" s="6" t="s">
        <v>163</v>
      </c>
      <c r="I66" s="114">
        <v>0</v>
      </c>
      <c r="J66" s="16">
        <v>0</v>
      </c>
      <c r="K66" s="13">
        <v>0</v>
      </c>
      <c r="L66" s="16">
        <v>0</v>
      </c>
      <c r="M66" s="16">
        <v>0</v>
      </c>
      <c r="N66" s="86">
        <v>0</v>
      </c>
    </row>
    <row r="67" spans="2:15" ht="34.5" thickBot="1">
      <c r="B67" s="73" t="s">
        <v>103</v>
      </c>
      <c r="C67" s="3" t="s">
        <v>91</v>
      </c>
      <c r="D67" s="56"/>
      <c r="E67" s="6" t="s">
        <v>6</v>
      </c>
      <c r="F67" s="6">
        <v>4</v>
      </c>
      <c r="G67" s="6" t="s">
        <v>162</v>
      </c>
      <c r="H67" s="6" t="s">
        <v>163</v>
      </c>
      <c r="I67" s="114">
        <v>0</v>
      </c>
      <c r="J67" s="16">
        <v>0</v>
      </c>
      <c r="K67" s="13">
        <v>0</v>
      </c>
      <c r="L67" s="16">
        <v>0</v>
      </c>
      <c r="M67" s="16">
        <v>0</v>
      </c>
      <c r="N67" s="86">
        <v>0</v>
      </c>
      <c r="O67" s="53"/>
    </row>
    <row r="68" spans="2:14" ht="68.25" thickBot="1">
      <c r="B68" s="74" t="s">
        <v>124</v>
      </c>
      <c r="C68" s="3" t="s">
        <v>92</v>
      </c>
      <c r="D68" s="56"/>
      <c r="E68" s="6" t="s">
        <v>6</v>
      </c>
      <c r="F68" s="6">
        <v>4</v>
      </c>
      <c r="G68" s="6" t="s">
        <v>162</v>
      </c>
      <c r="H68" s="6" t="s">
        <v>163</v>
      </c>
      <c r="I68" s="114">
        <v>3311.58</v>
      </c>
      <c r="J68" s="16">
        <v>3146</v>
      </c>
      <c r="K68" s="13">
        <v>0</v>
      </c>
      <c r="L68" s="114">
        <v>165.58</v>
      </c>
      <c r="M68" s="16">
        <v>0</v>
      </c>
      <c r="N68" s="86">
        <v>0</v>
      </c>
    </row>
    <row r="69" spans="2:15" ht="23.25" thickBot="1">
      <c r="B69" s="75" t="s">
        <v>104</v>
      </c>
      <c r="C69" s="3" t="s">
        <v>93</v>
      </c>
      <c r="D69" s="56"/>
      <c r="E69" s="6" t="s">
        <v>6</v>
      </c>
      <c r="F69" s="6">
        <v>4</v>
      </c>
      <c r="G69" s="6" t="s">
        <v>162</v>
      </c>
      <c r="H69" s="6" t="s">
        <v>163</v>
      </c>
      <c r="I69" s="114">
        <v>2105.27</v>
      </c>
      <c r="J69" s="16">
        <v>2000</v>
      </c>
      <c r="K69" s="13">
        <v>0</v>
      </c>
      <c r="L69" s="16">
        <v>105.27</v>
      </c>
      <c r="M69" s="16">
        <v>0</v>
      </c>
      <c r="N69" s="86">
        <v>0</v>
      </c>
      <c r="O69" s="53"/>
    </row>
    <row r="70" spans="2:14" ht="23.25" thickBot="1">
      <c r="B70" s="76" t="s">
        <v>105</v>
      </c>
      <c r="C70" s="18" t="s">
        <v>94</v>
      </c>
      <c r="D70" s="57"/>
      <c r="E70" s="6" t="s">
        <v>8</v>
      </c>
      <c r="F70" s="6">
        <v>6</v>
      </c>
      <c r="G70" s="6" t="s">
        <v>159</v>
      </c>
      <c r="H70" s="6" t="s">
        <v>161</v>
      </c>
      <c r="I70" s="16">
        <v>3600</v>
      </c>
      <c r="J70" s="16">
        <v>1350</v>
      </c>
      <c r="K70" s="13">
        <v>450</v>
      </c>
      <c r="L70" s="16">
        <v>0</v>
      </c>
      <c r="M70" s="16">
        <v>1800</v>
      </c>
      <c r="N70" s="86">
        <v>0</v>
      </c>
    </row>
    <row r="71" spans="2:14" ht="23.25" thickBot="1">
      <c r="B71" s="74" t="s">
        <v>106</v>
      </c>
      <c r="C71" s="18" t="s">
        <v>95</v>
      </c>
      <c r="D71" s="57"/>
      <c r="E71" s="6" t="s">
        <v>8</v>
      </c>
      <c r="F71" s="6">
        <v>6</v>
      </c>
      <c r="G71" s="6" t="s">
        <v>159</v>
      </c>
      <c r="H71" s="6" t="s">
        <v>161</v>
      </c>
      <c r="I71" s="16">
        <v>0</v>
      </c>
      <c r="J71" s="16">
        <v>0</v>
      </c>
      <c r="K71" s="13">
        <v>0</v>
      </c>
      <c r="L71" s="16">
        <v>0</v>
      </c>
      <c r="M71" s="16">
        <v>0</v>
      </c>
      <c r="N71" s="86">
        <v>0</v>
      </c>
    </row>
    <row r="72" spans="2:14" ht="15.75" thickBot="1">
      <c r="B72" s="76" t="s">
        <v>107</v>
      </c>
      <c r="C72" s="18" t="s">
        <v>96</v>
      </c>
      <c r="D72" s="57"/>
      <c r="E72" s="6" t="s">
        <v>8</v>
      </c>
      <c r="F72" s="6">
        <v>6</v>
      </c>
      <c r="G72" s="6" t="s">
        <v>159</v>
      </c>
      <c r="H72" s="6" t="s">
        <v>160</v>
      </c>
      <c r="I72" s="16">
        <v>0</v>
      </c>
      <c r="J72" s="16">
        <v>0</v>
      </c>
      <c r="K72" s="13">
        <v>0</v>
      </c>
      <c r="L72" s="16">
        <v>0</v>
      </c>
      <c r="M72" s="16">
        <v>0</v>
      </c>
      <c r="N72" s="86">
        <v>0</v>
      </c>
    </row>
    <row r="73" spans="2:17" ht="23.25" thickBot="1">
      <c r="B73" s="74" t="s">
        <v>103</v>
      </c>
      <c r="C73" s="3" t="s">
        <v>97</v>
      </c>
      <c r="D73" s="56"/>
      <c r="E73" s="6" t="s">
        <v>12</v>
      </c>
      <c r="F73" s="6">
        <v>2</v>
      </c>
      <c r="G73" s="6" t="s">
        <v>10</v>
      </c>
      <c r="H73" s="10" t="s">
        <v>11</v>
      </c>
      <c r="I73" s="152">
        <v>1175</v>
      </c>
      <c r="J73" s="153">
        <v>998.75</v>
      </c>
      <c r="K73" s="154">
        <v>176.25</v>
      </c>
      <c r="L73" s="16">
        <v>0</v>
      </c>
      <c r="M73" s="16">
        <v>0</v>
      </c>
      <c r="N73" s="86">
        <v>0</v>
      </c>
      <c r="O73" s="138"/>
      <c r="P73" s="138"/>
      <c r="Q73" s="138"/>
    </row>
    <row r="74" spans="2:17" ht="34.5" thickBot="1">
      <c r="B74" s="74" t="s">
        <v>124</v>
      </c>
      <c r="C74" s="3" t="s">
        <v>98</v>
      </c>
      <c r="D74" s="56"/>
      <c r="E74" s="6" t="s">
        <v>12</v>
      </c>
      <c r="F74" s="11">
        <v>2</v>
      </c>
      <c r="G74" s="11" t="s">
        <v>10</v>
      </c>
      <c r="H74" s="12" t="s">
        <v>11</v>
      </c>
      <c r="I74" s="152">
        <v>1652</v>
      </c>
      <c r="J74" s="153">
        <v>1404.2</v>
      </c>
      <c r="K74" s="154">
        <v>123.9</v>
      </c>
      <c r="L74" s="153">
        <v>61.95</v>
      </c>
      <c r="M74" s="153">
        <v>61.95</v>
      </c>
      <c r="N74" s="86">
        <v>0</v>
      </c>
      <c r="O74" s="140"/>
      <c r="P74" s="139"/>
      <c r="Q74" s="140"/>
    </row>
    <row r="75" spans="2:14" ht="23.25" thickBot="1">
      <c r="B75" s="105" t="s">
        <v>125</v>
      </c>
      <c r="C75" s="106" t="s">
        <v>118</v>
      </c>
      <c r="D75" s="107"/>
      <c r="E75" s="103" t="s">
        <v>119</v>
      </c>
      <c r="F75" s="102">
        <v>4</v>
      </c>
      <c r="G75" s="103">
        <v>1</v>
      </c>
      <c r="H75" s="102">
        <v>3</v>
      </c>
      <c r="I75" s="88">
        <v>327.06</v>
      </c>
      <c r="J75" s="16">
        <v>278</v>
      </c>
      <c r="K75" s="13">
        <v>0</v>
      </c>
      <c r="L75" s="16">
        <v>0</v>
      </c>
      <c r="M75" s="16">
        <v>49.06</v>
      </c>
      <c r="N75" s="86">
        <v>0</v>
      </c>
    </row>
    <row r="76" spans="9:15" ht="15">
      <c r="I76" s="53"/>
      <c r="J76" s="53"/>
      <c r="K76" s="53"/>
      <c r="L76" s="53"/>
      <c r="M76" s="53"/>
      <c r="O76" s="53"/>
    </row>
    <row r="77" ht="15">
      <c r="C77" s="8" t="s">
        <v>132</v>
      </c>
    </row>
    <row r="78" spans="2:14" ht="15.75" customHeight="1" thickBot="1">
      <c r="B78" s="162" t="s">
        <v>0</v>
      </c>
      <c r="C78" s="173" t="s">
        <v>1</v>
      </c>
      <c r="D78" s="173" t="s">
        <v>76</v>
      </c>
      <c r="E78" s="165" t="s">
        <v>2</v>
      </c>
      <c r="F78" s="175"/>
      <c r="G78" s="175"/>
      <c r="H78" s="163"/>
      <c r="I78" s="165" t="s">
        <v>136</v>
      </c>
      <c r="J78" s="175"/>
      <c r="K78" s="175"/>
      <c r="L78" s="175"/>
      <c r="M78" s="163"/>
      <c r="N78" s="164" t="s">
        <v>88</v>
      </c>
    </row>
    <row r="79" spans="2:14" ht="34.5" customHeight="1" thickBot="1">
      <c r="B79" s="162"/>
      <c r="C79" s="173"/>
      <c r="D79" s="173"/>
      <c r="E79" s="166" t="s">
        <v>3</v>
      </c>
      <c r="F79" s="166" t="s">
        <v>80</v>
      </c>
      <c r="G79" s="166" t="s">
        <v>81</v>
      </c>
      <c r="H79" s="166" t="s">
        <v>82</v>
      </c>
      <c r="I79" s="168" t="s">
        <v>83</v>
      </c>
      <c r="J79" s="170" t="s">
        <v>86</v>
      </c>
      <c r="K79" s="171"/>
      <c r="L79" s="170" t="s">
        <v>4</v>
      </c>
      <c r="M79" s="172"/>
      <c r="N79" s="164"/>
    </row>
    <row r="80" spans="2:14" ht="57" thickBot="1">
      <c r="B80" s="163"/>
      <c r="C80" s="174"/>
      <c r="D80" s="174"/>
      <c r="E80" s="167"/>
      <c r="F80" s="167"/>
      <c r="G80" s="167"/>
      <c r="H80" s="167"/>
      <c r="I80" s="169"/>
      <c r="J80" s="3" t="s">
        <v>84</v>
      </c>
      <c r="K80" s="3" t="s">
        <v>85</v>
      </c>
      <c r="L80" s="58" t="s">
        <v>89</v>
      </c>
      <c r="M80" s="3" t="s">
        <v>87</v>
      </c>
      <c r="N80" s="165"/>
    </row>
    <row r="81" spans="2:14" ht="34.5" thickBot="1">
      <c r="B81" s="72" t="s">
        <v>102</v>
      </c>
      <c r="C81" s="3" t="s">
        <v>90</v>
      </c>
      <c r="D81" s="77"/>
      <c r="E81" s="6" t="s">
        <v>6</v>
      </c>
      <c r="F81" s="6">
        <v>4</v>
      </c>
      <c r="G81" s="6" t="s">
        <v>162</v>
      </c>
      <c r="H81" s="6" t="s">
        <v>163</v>
      </c>
      <c r="I81" s="114">
        <v>3157.9</v>
      </c>
      <c r="J81" s="16">
        <v>3000</v>
      </c>
      <c r="K81" s="13">
        <v>0</v>
      </c>
      <c r="L81" s="114">
        <v>157.9</v>
      </c>
      <c r="M81" s="16">
        <v>0</v>
      </c>
      <c r="N81" s="86">
        <v>0</v>
      </c>
    </row>
    <row r="82" spans="2:14" ht="34.5" thickBot="1">
      <c r="B82" s="73" t="s">
        <v>103</v>
      </c>
      <c r="C82" s="3" t="s">
        <v>91</v>
      </c>
      <c r="D82" s="56"/>
      <c r="E82" s="6" t="s">
        <v>6</v>
      </c>
      <c r="F82" s="6">
        <v>4</v>
      </c>
      <c r="G82" s="6" t="s">
        <v>162</v>
      </c>
      <c r="H82" s="6" t="s">
        <v>163</v>
      </c>
      <c r="I82" s="114">
        <v>3157.9</v>
      </c>
      <c r="J82" s="16">
        <v>3000</v>
      </c>
      <c r="K82" s="13">
        <v>0</v>
      </c>
      <c r="L82" s="114">
        <v>157.9</v>
      </c>
      <c r="M82" s="16">
        <v>0</v>
      </c>
      <c r="N82" s="86">
        <v>0</v>
      </c>
    </row>
    <row r="83" spans="2:15" ht="68.25" thickBot="1">
      <c r="B83" s="74" t="s">
        <v>124</v>
      </c>
      <c r="C83" s="3" t="s">
        <v>92</v>
      </c>
      <c r="D83" s="56"/>
      <c r="E83" s="6" t="s">
        <v>6</v>
      </c>
      <c r="F83" s="6">
        <v>4</v>
      </c>
      <c r="G83" s="6" t="s">
        <v>162</v>
      </c>
      <c r="H83" s="6" t="s">
        <v>163</v>
      </c>
      <c r="I83" s="114">
        <v>3157.9</v>
      </c>
      <c r="J83" s="16">
        <v>3000</v>
      </c>
      <c r="K83" s="13">
        <v>0</v>
      </c>
      <c r="L83" s="114">
        <v>157.9</v>
      </c>
      <c r="M83" s="16">
        <v>0</v>
      </c>
      <c r="N83" s="86">
        <v>0</v>
      </c>
      <c r="O83" s="53"/>
    </row>
    <row r="84" spans="2:15" ht="23.25" thickBot="1">
      <c r="B84" s="75" t="s">
        <v>104</v>
      </c>
      <c r="C84" s="3" t="s">
        <v>93</v>
      </c>
      <c r="D84" s="56"/>
      <c r="E84" s="6" t="s">
        <v>6</v>
      </c>
      <c r="F84" s="6">
        <v>4</v>
      </c>
      <c r="G84" s="6" t="s">
        <v>162</v>
      </c>
      <c r="H84" s="6" t="s">
        <v>163</v>
      </c>
      <c r="I84" s="114">
        <v>0</v>
      </c>
      <c r="J84" s="16">
        <v>0</v>
      </c>
      <c r="K84" s="13">
        <v>0</v>
      </c>
      <c r="L84" s="114">
        <v>0</v>
      </c>
      <c r="M84" s="16">
        <v>0</v>
      </c>
      <c r="N84" s="86">
        <v>0</v>
      </c>
      <c r="O84" s="53"/>
    </row>
    <row r="85" spans="2:15" ht="23.25" thickBot="1">
      <c r="B85" s="76" t="s">
        <v>105</v>
      </c>
      <c r="C85" s="18" t="s">
        <v>94</v>
      </c>
      <c r="D85" s="57"/>
      <c r="E85" s="6" t="s">
        <v>8</v>
      </c>
      <c r="F85" s="6">
        <v>6</v>
      </c>
      <c r="G85" s="6" t="s">
        <v>159</v>
      </c>
      <c r="H85" s="6" t="s">
        <v>161</v>
      </c>
      <c r="I85" s="16">
        <v>3600</v>
      </c>
      <c r="J85" s="16">
        <v>1350</v>
      </c>
      <c r="K85" s="13">
        <v>450</v>
      </c>
      <c r="L85" s="16">
        <v>0</v>
      </c>
      <c r="M85" s="16">
        <v>1800</v>
      </c>
      <c r="N85" s="86">
        <v>0</v>
      </c>
      <c r="O85" s="53"/>
    </row>
    <row r="86" spans="2:16" ht="23.25" thickBot="1">
      <c r="B86" s="74" t="s">
        <v>106</v>
      </c>
      <c r="C86" s="18" t="s">
        <v>95</v>
      </c>
      <c r="D86" s="57"/>
      <c r="E86" s="6" t="s">
        <v>8</v>
      </c>
      <c r="F86" s="6">
        <v>6</v>
      </c>
      <c r="G86" s="6" t="s">
        <v>159</v>
      </c>
      <c r="H86" s="6" t="s">
        <v>161</v>
      </c>
      <c r="I86" s="16">
        <v>3333.34</v>
      </c>
      <c r="J86" s="16">
        <v>1125</v>
      </c>
      <c r="K86" s="13">
        <v>375</v>
      </c>
      <c r="L86" s="16">
        <v>0</v>
      </c>
      <c r="M86" s="16">
        <v>1833.34</v>
      </c>
      <c r="N86" s="86">
        <v>0</v>
      </c>
      <c r="O86" s="53"/>
      <c r="P86" s="53"/>
    </row>
    <row r="87" spans="2:16" ht="15.75" thickBot="1">
      <c r="B87" s="76" t="s">
        <v>107</v>
      </c>
      <c r="C87" s="18" t="s">
        <v>96</v>
      </c>
      <c r="D87" s="57"/>
      <c r="E87" s="6" t="s">
        <v>8</v>
      </c>
      <c r="F87" s="6">
        <v>6</v>
      </c>
      <c r="G87" s="6" t="s">
        <v>159</v>
      </c>
      <c r="H87" s="6" t="s">
        <v>160</v>
      </c>
      <c r="I87" s="16">
        <v>671.07</v>
      </c>
      <c r="J87" s="16">
        <v>452.98</v>
      </c>
      <c r="K87" s="13">
        <v>150.98</v>
      </c>
      <c r="L87" s="16">
        <v>0</v>
      </c>
      <c r="M87" s="16">
        <v>67.11</v>
      </c>
      <c r="N87" s="86">
        <v>0</v>
      </c>
      <c r="O87" s="53"/>
      <c r="P87" s="17"/>
    </row>
    <row r="88" spans="2:15" ht="23.25" thickBot="1">
      <c r="B88" s="74" t="s">
        <v>103</v>
      </c>
      <c r="C88" s="3" t="s">
        <v>97</v>
      </c>
      <c r="D88" s="56"/>
      <c r="E88" s="6" t="s">
        <v>12</v>
      </c>
      <c r="F88" s="6">
        <v>2</v>
      </c>
      <c r="G88" s="6" t="s">
        <v>10</v>
      </c>
      <c r="H88" s="10" t="s">
        <v>11</v>
      </c>
      <c r="I88" s="152">
        <v>1269</v>
      </c>
      <c r="J88" s="153">
        <v>1078.65</v>
      </c>
      <c r="K88" s="154">
        <v>190.35</v>
      </c>
      <c r="L88" s="16">
        <v>0</v>
      </c>
      <c r="M88" s="16">
        <v>0</v>
      </c>
      <c r="N88" s="86">
        <v>0</v>
      </c>
      <c r="O88" s="53"/>
    </row>
    <row r="89" spans="2:14" ht="34.5" thickBot="1">
      <c r="B89" s="74" t="s">
        <v>124</v>
      </c>
      <c r="C89" s="3" t="s">
        <v>98</v>
      </c>
      <c r="D89" s="56"/>
      <c r="E89" s="6" t="s">
        <v>12</v>
      </c>
      <c r="F89" s="11">
        <v>2</v>
      </c>
      <c r="G89" s="11" t="s">
        <v>10</v>
      </c>
      <c r="H89" s="12" t="s">
        <v>11</v>
      </c>
      <c r="I89" s="152">
        <v>1785</v>
      </c>
      <c r="J89" s="153">
        <v>1517.25</v>
      </c>
      <c r="K89" s="154">
        <v>133.87</v>
      </c>
      <c r="L89" s="153">
        <v>66.94</v>
      </c>
      <c r="M89" s="153">
        <v>66.94</v>
      </c>
      <c r="N89" s="86">
        <v>0</v>
      </c>
    </row>
    <row r="90" spans="2:14" ht="23.25" thickBot="1">
      <c r="B90" s="105" t="s">
        <v>125</v>
      </c>
      <c r="C90" s="106" t="s">
        <v>118</v>
      </c>
      <c r="D90" s="107"/>
      <c r="E90" s="103" t="s">
        <v>119</v>
      </c>
      <c r="F90" s="102">
        <v>4</v>
      </c>
      <c r="G90" s="103">
        <v>1</v>
      </c>
      <c r="H90" s="102">
        <v>3</v>
      </c>
      <c r="I90" s="113">
        <v>3604.71</v>
      </c>
      <c r="J90" s="16">
        <v>3064</v>
      </c>
      <c r="K90" s="13">
        <v>0</v>
      </c>
      <c r="L90" s="16">
        <v>0</v>
      </c>
      <c r="M90" s="16">
        <v>540.71</v>
      </c>
      <c r="N90" s="86">
        <v>0</v>
      </c>
    </row>
    <row r="91" spans="9:13" ht="15">
      <c r="I91" s="53"/>
      <c r="J91" s="53"/>
      <c r="K91" s="53"/>
      <c r="L91" s="53"/>
      <c r="M91" s="53"/>
    </row>
    <row r="92" ht="15">
      <c r="C92" s="8" t="s">
        <v>133</v>
      </c>
    </row>
    <row r="93" spans="2:14" ht="15.75" customHeight="1" thickBot="1">
      <c r="B93" s="162" t="s">
        <v>0</v>
      </c>
      <c r="C93" s="173" t="s">
        <v>1</v>
      </c>
      <c r="D93" s="173" t="s">
        <v>76</v>
      </c>
      <c r="E93" s="165" t="s">
        <v>2</v>
      </c>
      <c r="F93" s="175"/>
      <c r="G93" s="175"/>
      <c r="H93" s="163"/>
      <c r="I93" s="165" t="s">
        <v>136</v>
      </c>
      <c r="J93" s="175"/>
      <c r="K93" s="175"/>
      <c r="L93" s="175"/>
      <c r="M93" s="163"/>
      <c r="N93" s="164" t="s">
        <v>88</v>
      </c>
    </row>
    <row r="94" spans="2:14" ht="39" customHeight="1" thickBot="1">
      <c r="B94" s="162"/>
      <c r="C94" s="173"/>
      <c r="D94" s="173"/>
      <c r="E94" s="166" t="s">
        <v>3</v>
      </c>
      <c r="F94" s="166" t="s">
        <v>80</v>
      </c>
      <c r="G94" s="166" t="s">
        <v>81</v>
      </c>
      <c r="H94" s="166" t="s">
        <v>82</v>
      </c>
      <c r="I94" s="168" t="s">
        <v>83</v>
      </c>
      <c r="J94" s="170" t="s">
        <v>86</v>
      </c>
      <c r="K94" s="171"/>
      <c r="L94" s="170" t="s">
        <v>4</v>
      </c>
      <c r="M94" s="172"/>
      <c r="N94" s="164"/>
    </row>
    <row r="95" spans="2:14" ht="57" thickBot="1">
      <c r="B95" s="163"/>
      <c r="C95" s="174"/>
      <c r="D95" s="174"/>
      <c r="E95" s="167"/>
      <c r="F95" s="167"/>
      <c r="G95" s="167"/>
      <c r="H95" s="167"/>
      <c r="I95" s="169"/>
      <c r="J95" s="3" t="s">
        <v>84</v>
      </c>
      <c r="K95" s="3" t="s">
        <v>85</v>
      </c>
      <c r="L95" s="58" t="s">
        <v>89</v>
      </c>
      <c r="M95" s="3" t="s">
        <v>87</v>
      </c>
      <c r="N95" s="165"/>
    </row>
    <row r="96" spans="2:14" ht="34.5" thickBot="1">
      <c r="B96" s="72" t="s">
        <v>102</v>
      </c>
      <c r="C96" s="3" t="s">
        <v>90</v>
      </c>
      <c r="D96" s="77"/>
      <c r="E96" s="6" t="s">
        <v>6</v>
      </c>
      <c r="F96" s="6">
        <v>4</v>
      </c>
      <c r="G96" s="6" t="s">
        <v>162</v>
      </c>
      <c r="H96" s="6" t="s">
        <v>163</v>
      </c>
      <c r="I96" s="114">
        <v>0</v>
      </c>
      <c r="J96" s="16">
        <v>0</v>
      </c>
      <c r="K96" s="13">
        <v>0</v>
      </c>
      <c r="L96" s="16">
        <v>0</v>
      </c>
      <c r="M96" s="16">
        <v>0</v>
      </c>
      <c r="N96" s="86">
        <v>0</v>
      </c>
    </row>
    <row r="97" spans="2:14" ht="34.5" thickBot="1">
      <c r="B97" s="73" t="s">
        <v>103</v>
      </c>
      <c r="C97" s="3" t="s">
        <v>91</v>
      </c>
      <c r="D97" s="56"/>
      <c r="E97" s="6" t="s">
        <v>6</v>
      </c>
      <c r="F97" s="6">
        <v>4</v>
      </c>
      <c r="G97" s="6" t="s">
        <v>162</v>
      </c>
      <c r="H97" s="6" t="s">
        <v>163</v>
      </c>
      <c r="I97" s="114">
        <v>0</v>
      </c>
      <c r="J97" s="16">
        <v>0</v>
      </c>
      <c r="K97" s="13">
        <v>0</v>
      </c>
      <c r="L97" s="16">
        <v>0</v>
      </c>
      <c r="M97" s="16">
        <v>0</v>
      </c>
      <c r="N97" s="86">
        <v>0</v>
      </c>
    </row>
    <row r="98" spans="2:14" ht="68.25" thickBot="1">
      <c r="B98" s="74" t="s">
        <v>124</v>
      </c>
      <c r="C98" s="3" t="s">
        <v>92</v>
      </c>
      <c r="D98" s="56"/>
      <c r="E98" s="6" t="s">
        <v>6</v>
      </c>
      <c r="F98" s="6">
        <v>4</v>
      </c>
      <c r="G98" s="6" t="s">
        <v>162</v>
      </c>
      <c r="H98" s="6" t="s">
        <v>163</v>
      </c>
      <c r="I98" s="114">
        <v>2105.27</v>
      </c>
      <c r="J98" s="16">
        <v>2000</v>
      </c>
      <c r="K98" s="13">
        <v>0</v>
      </c>
      <c r="L98" s="114">
        <v>105.27</v>
      </c>
      <c r="M98" s="16">
        <v>0</v>
      </c>
      <c r="N98" s="86">
        <v>0</v>
      </c>
    </row>
    <row r="99" spans="2:15" ht="23.25" thickBot="1">
      <c r="B99" s="75" t="s">
        <v>104</v>
      </c>
      <c r="C99" s="3" t="s">
        <v>93</v>
      </c>
      <c r="D99" s="56"/>
      <c r="E99" s="6" t="s">
        <v>6</v>
      </c>
      <c r="F99" s="6">
        <v>4</v>
      </c>
      <c r="G99" s="6" t="s">
        <v>162</v>
      </c>
      <c r="H99" s="6" t="s">
        <v>163</v>
      </c>
      <c r="I99" s="114">
        <v>0</v>
      </c>
      <c r="J99" s="16">
        <v>0</v>
      </c>
      <c r="K99" s="13">
        <v>0</v>
      </c>
      <c r="L99" s="16">
        <v>0</v>
      </c>
      <c r="M99" s="16">
        <v>0</v>
      </c>
      <c r="N99" s="86">
        <v>0</v>
      </c>
      <c r="O99" s="53"/>
    </row>
    <row r="100" spans="2:15" ht="23.25" thickBot="1">
      <c r="B100" s="76" t="s">
        <v>105</v>
      </c>
      <c r="C100" s="18" t="s">
        <v>94</v>
      </c>
      <c r="D100" s="57"/>
      <c r="E100" s="6" t="s">
        <v>8</v>
      </c>
      <c r="F100" s="6">
        <v>6</v>
      </c>
      <c r="G100" s="6" t="s">
        <v>159</v>
      </c>
      <c r="H100" s="6" t="s">
        <v>161</v>
      </c>
      <c r="I100" s="16">
        <v>3400</v>
      </c>
      <c r="J100" s="16">
        <v>1275</v>
      </c>
      <c r="K100" s="13">
        <v>425</v>
      </c>
      <c r="L100" s="16">
        <v>0</v>
      </c>
      <c r="M100" s="16">
        <v>1700</v>
      </c>
      <c r="N100" s="86">
        <v>0</v>
      </c>
      <c r="O100" s="53"/>
    </row>
    <row r="101" spans="2:15" ht="23.25" thickBot="1">
      <c r="B101" s="74" t="s">
        <v>106</v>
      </c>
      <c r="C101" s="18" t="s">
        <v>95</v>
      </c>
      <c r="D101" s="57"/>
      <c r="E101" s="6" t="s">
        <v>8</v>
      </c>
      <c r="F101" s="6">
        <v>6</v>
      </c>
      <c r="G101" s="6" t="s">
        <v>159</v>
      </c>
      <c r="H101" s="6" t="s">
        <v>161</v>
      </c>
      <c r="I101" s="16">
        <v>4444.45</v>
      </c>
      <c r="J101" s="16">
        <v>1500</v>
      </c>
      <c r="K101" s="13">
        <v>500</v>
      </c>
      <c r="L101" s="16">
        <v>0</v>
      </c>
      <c r="M101" s="16">
        <v>2444.45</v>
      </c>
      <c r="N101" s="86">
        <v>0</v>
      </c>
      <c r="O101" s="53"/>
    </row>
    <row r="102" spans="2:17" ht="15.75" thickBot="1">
      <c r="B102" s="76" t="s">
        <v>107</v>
      </c>
      <c r="C102" s="18" t="s">
        <v>96</v>
      </c>
      <c r="D102" s="57"/>
      <c r="E102" s="6" t="s">
        <v>8</v>
      </c>
      <c r="F102" s="6">
        <v>6</v>
      </c>
      <c r="G102" s="6" t="s">
        <v>159</v>
      </c>
      <c r="H102" s="6" t="s">
        <v>160</v>
      </c>
      <c r="I102" s="16">
        <v>0</v>
      </c>
      <c r="J102" s="16">
        <v>0</v>
      </c>
      <c r="K102" s="13">
        <v>0</v>
      </c>
      <c r="L102" s="16">
        <v>0</v>
      </c>
      <c r="M102" s="16">
        <v>0</v>
      </c>
      <c r="N102" s="86">
        <v>0</v>
      </c>
      <c r="O102" s="53"/>
      <c r="P102" s="17"/>
      <c r="Q102" s="53"/>
    </row>
    <row r="103" spans="2:15" ht="23.25" thickBot="1">
      <c r="B103" s="74" t="s">
        <v>103</v>
      </c>
      <c r="C103" s="3" t="s">
        <v>97</v>
      </c>
      <c r="D103" s="56"/>
      <c r="E103" s="6" t="s">
        <v>12</v>
      </c>
      <c r="F103" s="6">
        <v>2</v>
      </c>
      <c r="G103" s="6" t="s">
        <v>10</v>
      </c>
      <c r="H103" s="10" t="s">
        <v>11</v>
      </c>
      <c r="I103" s="152">
        <v>1269</v>
      </c>
      <c r="J103" s="153">
        <v>1078.65</v>
      </c>
      <c r="K103" s="154">
        <v>190.35</v>
      </c>
      <c r="L103" s="16">
        <v>0</v>
      </c>
      <c r="M103" s="16">
        <v>0</v>
      </c>
      <c r="N103" s="86">
        <v>0</v>
      </c>
      <c r="O103" s="53"/>
    </row>
    <row r="104" spans="2:14" ht="34.5" thickBot="1">
      <c r="B104" s="74" t="s">
        <v>124</v>
      </c>
      <c r="C104" s="3" t="s">
        <v>98</v>
      </c>
      <c r="D104" s="56"/>
      <c r="E104" s="6" t="s">
        <v>12</v>
      </c>
      <c r="F104" s="11">
        <v>2</v>
      </c>
      <c r="G104" s="11" t="s">
        <v>10</v>
      </c>
      <c r="H104" s="12" t="s">
        <v>11</v>
      </c>
      <c r="I104" s="152">
        <v>1785</v>
      </c>
      <c r="J104" s="153">
        <v>1517.25</v>
      </c>
      <c r="K104" s="154">
        <v>133.87</v>
      </c>
      <c r="L104" s="153">
        <v>66.94</v>
      </c>
      <c r="M104" s="153">
        <v>66.94</v>
      </c>
      <c r="N104" s="86">
        <v>0</v>
      </c>
    </row>
    <row r="105" spans="2:14" ht="23.25" thickBot="1">
      <c r="B105" s="105" t="s">
        <v>125</v>
      </c>
      <c r="C105" s="106" t="s">
        <v>118</v>
      </c>
      <c r="D105" s="107"/>
      <c r="E105" s="103" t="s">
        <v>119</v>
      </c>
      <c r="F105" s="102">
        <v>4</v>
      </c>
      <c r="G105" s="103">
        <v>1</v>
      </c>
      <c r="H105" s="102">
        <v>3</v>
      </c>
      <c r="I105" s="88">
        <v>654.12</v>
      </c>
      <c r="J105" s="16">
        <v>556</v>
      </c>
      <c r="K105" s="13">
        <v>0</v>
      </c>
      <c r="L105" s="16">
        <v>0</v>
      </c>
      <c r="M105" s="16">
        <v>98.12</v>
      </c>
      <c r="N105" s="86">
        <v>0</v>
      </c>
    </row>
    <row r="106" spans="9:13" ht="15">
      <c r="I106" s="53"/>
      <c r="J106" s="53"/>
      <c r="K106" s="53"/>
      <c r="L106" s="53"/>
      <c r="M106" s="53"/>
    </row>
    <row r="107" ht="15">
      <c r="C107" s="8" t="s">
        <v>134</v>
      </c>
    </row>
    <row r="108" spans="2:14" ht="15.75" customHeight="1" thickBot="1">
      <c r="B108" s="162" t="s">
        <v>0</v>
      </c>
      <c r="C108" s="173" t="s">
        <v>1</v>
      </c>
      <c r="D108" s="173" t="s">
        <v>76</v>
      </c>
      <c r="E108" s="165" t="s">
        <v>2</v>
      </c>
      <c r="F108" s="175"/>
      <c r="G108" s="175"/>
      <c r="H108" s="163"/>
      <c r="I108" s="165" t="s">
        <v>136</v>
      </c>
      <c r="J108" s="175"/>
      <c r="K108" s="175"/>
      <c r="L108" s="175"/>
      <c r="M108" s="163"/>
      <c r="N108" s="164" t="s">
        <v>88</v>
      </c>
    </row>
    <row r="109" spans="2:14" ht="34.5" customHeight="1" thickBot="1">
      <c r="B109" s="162"/>
      <c r="C109" s="173"/>
      <c r="D109" s="173"/>
      <c r="E109" s="166" t="s">
        <v>3</v>
      </c>
      <c r="F109" s="166" t="s">
        <v>80</v>
      </c>
      <c r="G109" s="166" t="s">
        <v>81</v>
      </c>
      <c r="H109" s="166" t="s">
        <v>82</v>
      </c>
      <c r="I109" s="168" t="s">
        <v>83</v>
      </c>
      <c r="J109" s="170" t="s">
        <v>86</v>
      </c>
      <c r="K109" s="171"/>
      <c r="L109" s="170" t="s">
        <v>4</v>
      </c>
      <c r="M109" s="172"/>
      <c r="N109" s="164"/>
    </row>
    <row r="110" spans="2:14" ht="57" thickBot="1">
      <c r="B110" s="163"/>
      <c r="C110" s="174"/>
      <c r="D110" s="174"/>
      <c r="E110" s="167"/>
      <c r="F110" s="167"/>
      <c r="G110" s="167"/>
      <c r="H110" s="167"/>
      <c r="I110" s="169"/>
      <c r="J110" s="3" t="s">
        <v>84</v>
      </c>
      <c r="K110" s="3" t="s">
        <v>85</v>
      </c>
      <c r="L110" s="58" t="s">
        <v>89</v>
      </c>
      <c r="M110" s="3" t="s">
        <v>87</v>
      </c>
      <c r="N110" s="165"/>
    </row>
    <row r="111" spans="2:14" ht="34.5" thickBot="1">
      <c r="B111" s="72" t="s">
        <v>102</v>
      </c>
      <c r="C111" s="3" t="s">
        <v>90</v>
      </c>
      <c r="D111" s="77"/>
      <c r="E111" s="6" t="s">
        <v>6</v>
      </c>
      <c r="F111" s="6">
        <v>4</v>
      </c>
      <c r="G111" s="6" t="s">
        <v>162</v>
      </c>
      <c r="H111" s="6" t="s">
        <v>163</v>
      </c>
      <c r="I111" s="114">
        <v>0</v>
      </c>
      <c r="J111" s="16">
        <v>0</v>
      </c>
      <c r="K111" s="13">
        <v>0</v>
      </c>
      <c r="L111" s="16">
        <v>0</v>
      </c>
      <c r="M111" s="16">
        <v>0</v>
      </c>
      <c r="N111" s="86">
        <v>0</v>
      </c>
    </row>
    <row r="112" spans="2:14" ht="34.5" thickBot="1">
      <c r="B112" s="73" t="s">
        <v>103</v>
      </c>
      <c r="C112" s="3" t="s">
        <v>91</v>
      </c>
      <c r="D112" s="56"/>
      <c r="E112" s="6" t="s">
        <v>6</v>
      </c>
      <c r="F112" s="6">
        <v>4</v>
      </c>
      <c r="G112" s="6" t="s">
        <v>162</v>
      </c>
      <c r="H112" s="6" t="s">
        <v>163</v>
      </c>
      <c r="I112" s="114">
        <v>0</v>
      </c>
      <c r="J112" s="16">
        <v>0</v>
      </c>
      <c r="K112" s="13">
        <v>0</v>
      </c>
      <c r="L112" s="16">
        <v>0</v>
      </c>
      <c r="M112" s="16">
        <v>0</v>
      </c>
      <c r="N112" s="86">
        <v>0</v>
      </c>
    </row>
    <row r="113" spans="2:14" ht="68.25" thickBot="1">
      <c r="B113" s="74" t="s">
        <v>124</v>
      </c>
      <c r="C113" s="3" t="s">
        <v>92</v>
      </c>
      <c r="D113" s="56"/>
      <c r="E113" s="6" t="s">
        <v>6</v>
      </c>
      <c r="F113" s="6">
        <v>4</v>
      </c>
      <c r="G113" s="6" t="s">
        <v>162</v>
      </c>
      <c r="H113" s="6" t="s">
        <v>163</v>
      </c>
      <c r="I113" s="114">
        <v>0</v>
      </c>
      <c r="J113" s="16">
        <v>0</v>
      </c>
      <c r="K113" s="13">
        <v>0</v>
      </c>
      <c r="L113" s="16">
        <v>0</v>
      </c>
      <c r="M113" s="16">
        <v>0</v>
      </c>
      <c r="N113" s="86">
        <v>0</v>
      </c>
    </row>
    <row r="114" spans="2:15" ht="23.25" thickBot="1">
      <c r="B114" s="75" t="s">
        <v>104</v>
      </c>
      <c r="C114" s="3" t="s">
        <v>93</v>
      </c>
      <c r="D114" s="56"/>
      <c r="E114" s="6" t="s">
        <v>6</v>
      </c>
      <c r="F114" s="6">
        <v>4</v>
      </c>
      <c r="G114" s="6" t="s">
        <v>162</v>
      </c>
      <c r="H114" s="6" t="s">
        <v>163</v>
      </c>
      <c r="I114" s="114">
        <v>2105.27</v>
      </c>
      <c r="J114" s="16">
        <v>2000</v>
      </c>
      <c r="K114" s="13">
        <v>0</v>
      </c>
      <c r="L114" s="114">
        <v>105.27</v>
      </c>
      <c r="M114" s="16">
        <v>0</v>
      </c>
      <c r="N114" s="86">
        <v>0</v>
      </c>
      <c r="O114" s="53"/>
    </row>
    <row r="115" spans="2:15" ht="23.25" thickBot="1">
      <c r="B115" s="76" t="s">
        <v>105</v>
      </c>
      <c r="C115" s="18" t="s">
        <v>94</v>
      </c>
      <c r="D115" s="57"/>
      <c r="E115" s="6" t="s">
        <v>8</v>
      </c>
      <c r="F115" s="6">
        <v>6</v>
      </c>
      <c r="G115" s="6" t="s">
        <v>159</v>
      </c>
      <c r="H115" s="6" t="s">
        <v>161</v>
      </c>
      <c r="I115" s="16">
        <v>2834</v>
      </c>
      <c r="J115" s="16">
        <v>1062.75</v>
      </c>
      <c r="K115" s="13">
        <v>354.25</v>
      </c>
      <c r="L115" s="16">
        <v>0</v>
      </c>
      <c r="M115" s="16">
        <v>1417</v>
      </c>
      <c r="N115" s="86">
        <v>0</v>
      </c>
      <c r="O115" s="53"/>
    </row>
    <row r="116" spans="2:15" ht="23.25" thickBot="1">
      <c r="B116" s="74" t="s">
        <v>106</v>
      </c>
      <c r="C116" s="18" t="s">
        <v>95</v>
      </c>
      <c r="D116" s="57"/>
      <c r="E116" s="6" t="s">
        <v>8</v>
      </c>
      <c r="F116" s="6">
        <v>6</v>
      </c>
      <c r="G116" s="6" t="s">
        <v>159</v>
      </c>
      <c r="H116" s="6" t="s">
        <v>161</v>
      </c>
      <c r="I116" s="16">
        <v>3333.34</v>
      </c>
      <c r="J116" s="16">
        <v>1125</v>
      </c>
      <c r="K116" s="13">
        <v>375</v>
      </c>
      <c r="L116" s="16">
        <v>0</v>
      </c>
      <c r="M116" s="16">
        <v>1833.34</v>
      </c>
      <c r="N116" s="86">
        <v>0</v>
      </c>
      <c r="O116" s="53"/>
    </row>
    <row r="117" spans="2:17" ht="15.75" thickBot="1">
      <c r="B117" s="76" t="s">
        <v>107</v>
      </c>
      <c r="C117" s="18" t="s">
        <v>96</v>
      </c>
      <c r="D117" s="57"/>
      <c r="E117" s="6" t="s">
        <v>8</v>
      </c>
      <c r="F117" s="6">
        <v>6</v>
      </c>
      <c r="G117" s="6" t="s">
        <v>159</v>
      </c>
      <c r="H117" s="6" t="s">
        <v>160</v>
      </c>
      <c r="I117" s="16">
        <v>0</v>
      </c>
      <c r="J117" s="16">
        <v>0</v>
      </c>
      <c r="K117" s="13">
        <v>0</v>
      </c>
      <c r="L117" s="16">
        <v>0</v>
      </c>
      <c r="M117" s="16">
        <v>0</v>
      </c>
      <c r="N117" s="86">
        <v>0</v>
      </c>
      <c r="O117" s="17"/>
      <c r="P117" s="17"/>
      <c r="Q117" s="53"/>
    </row>
    <row r="118" spans="2:15" ht="23.25" thickBot="1">
      <c r="B118" s="74" t="s">
        <v>103</v>
      </c>
      <c r="C118" s="3" t="s">
        <v>97</v>
      </c>
      <c r="D118" s="56"/>
      <c r="E118" s="6" t="s">
        <v>12</v>
      </c>
      <c r="F118" s="6">
        <v>2</v>
      </c>
      <c r="G118" s="6" t="s">
        <v>10</v>
      </c>
      <c r="H118" s="10" t="s">
        <v>11</v>
      </c>
      <c r="I118" s="152">
        <v>329</v>
      </c>
      <c r="J118" s="153">
        <v>279.65</v>
      </c>
      <c r="K118" s="154">
        <v>49.35</v>
      </c>
      <c r="L118" s="16">
        <v>0</v>
      </c>
      <c r="M118" s="16">
        <v>0</v>
      </c>
      <c r="N118" s="86">
        <v>0</v>
      </c>
      <c r="O118" s="53"/>
    </row>
    <row r="119" spans="2:17" ht="34.5" thickBot="1">
      <c r="B119" s="74" t="s">
        <v>124</v>
      </c>
      <c r="C119" s="3" t="s">
        <v>98</v>
      </c>
      <c r="D119" s="56"/>
      <c r="E119" s="6" t="s">
        <v>12</v>
      </c>
      <c r="F119" s="11">
        <v>2</v>
      </c>
      <c r="G119" s="11" t="s">
        <v>10</v>
      </c>
      <c r="H119" s="12" t="s">
        <v>11</v>
      </c>
      <c r="I119" s="152">
        <v>462</v>
      </c>
      <c r="J119" s="153">
        <v>392.7</v>
      </c>
      <c r="K119" s="156">
        <v>34.65</v>
      </c>
      <c r="L119" s="156">
        <v>17.32</v>
      </c>
      <c r="M119" s="156">
        <v>17.33</v>
      </c>
      <c r="N119" s="86">
        <v>0</v>
      </c>
      <c r="O119" s="138"/>
      <c r="P119" s="138"/>
      <c r="Q119" s="138"/>
    </row>
    <row r="120" spans="2:17" ht="23.25" thickBot="1">
      <c r="B120" s="105" t="s">
        <v>125</v>
      </c>
      <c r="C120" s="106" t="s">
        <v>118</v>
      </c>
      <c r="D120" s="107"/>
      <c r="E120" s="103" t="s">
        <v>119</v>
      </c>
      <c r="F120" s="102">
        <v>4</v>
      </c>
      <c r="G120" s="103">
        <v>1</v>
      </c>
      <c r="H120" s="102">
        <v>3</v>
      </c>
      <c r="I120" s="113">
        <v>327.06</v>
      </c>
      <c r="J120" s="16">
        <v>278</v>
      </c>
      <c r="K120" s="13">
        <v>0</v>
      </c>
      <c r="L120" s="16">
        <v>0</v>
      </c>
      <c r="M120" s="16">
        <v>49.06</v>
      </c>
      <c r="N120" s="86">
        <v>0</v>
      </c>
      <c r="O120" s="139"/>
      <c r="P120" s="139"/>
      <c r="Q120" s="140"/>
    </row>
    <row r="121" spans="9:13" ht="15">
      <c r="I121" s="53"/>
      <c r="J121" s="53"/>
      <c r="K121" s="53"/>
      <c r="L121" s="53"/>
      <c r="M121" s="53"/>
    </row>
    <row r="122" ht="15">
      <c r="C122" s="8" t="s">
        <v>135</v>
      </c>
    </row>
    <row r="123" spans="2:14" ht="15.75" customHeight="1" thickBot="1">
      <c r="B123" s="162" t="s">
        <v>0</v>
      </c>
      <c r="C123" s="173" t="s">
        <v>1</v>
      </c>
      <c r="D123" s="173" t="s">
        <v>76</v>
      </c>
      <c r="E123" s="165" t="s">
        <v>2</v>
      </c>
      <c r="F123" s="175"/>
      <c r="G123" s="175"/>
      <c r="H123" s="163"/>
      <c r="I123" s="165" t="s">
        <v>136</v>
      </c>
      <c r="J123" s="175"/>
      <c r="K123" s="175"/>
      <c r="L123" s="175"/>
      <c r="M123" s="163"/>
      <c r="N123" s="164" t="s">
        <v>88</v>
      </c>
    </row>
    <row r="124" spans="2:14" ht="37.5" customHeight="1" thickBot="1">
      <c r="B124" s="162"/>
      <c r="C124" s="173"/>
      <c r="D124" s="173"/>
      <c r="E124" s="166" t="s">
        <v>3</v>
      </c>
      <c r="F124" s="166" t="s">
        <v>80</v>
      </c>
      <c r="G124" s="166" t="s">
        <v>81</v>
      </c>
      <c r="H124" s="166" t="s">
        <v>82</v>
      </c>
      <c r="I124" s="168" t="s">
        <v>83</v>
      </c>
      <c r="J124" s="170" t="s">
        <v>86</v>
      </c>
      <c r="K124" s="171"/>
      <c r="L124" s="170" t="s">
        <v>4</v>
      </c>
      <c r="M124" s="172"/>
      <c r="N124" s="164"/>
    </row>
    <row r="125" spans="2:14" ht="57" thickBot="1">
      <c r="B125" s="163"/>
      <c r="C125" s="174"/>
      <c r="D125" s="174"/>
      <c r="E125" s="167"/>
      <c r="F125" s="167"/>
      <c r="G125" s="167"/>
      <c r="H125" s="167"/>
      <c r="I125" s="169"/>
      <c r="J125" s="3" t="s">
        <v>84</v>
      </c>
      <c r="K125" s="3" t="s">
        <v>85</v>
      </c>
      <c r="L125" s="58" t="s">
        <v>89</v>
      </c>
      <c r="M125" s="3" t="s">
        <v>87</v>
      </c>
      <c r="N125" s="165"/>
    </row>
    <row r="126" spans="2:14" ht="34.5" thickBot="1">
      <c r="B126" s="72" t="s">
        <v>102</v>
      </c>
      <c r="C126" s="3" t="s">
        <v>90</v>
      </c>
      <c r="D126" s="77"/>
      <c r="E126" s="6" t="s">
        <v>6</v>
      </c>
      <c r="F126" s="6">
        <v>4</v>
      </c>
      <c r="G126" s="6" t="s">
        <v>162</v>
      </c>
      <c r="H126" s="6" t="s">
        <v>163</v>
      </c>
      <c r="I126" s="16">
        <v>0</v>
      </c>
      <c r="J126" s="16">
        <v>0</v>
      </c>
      <c r="K126" s="13">
        <v>0</v>
      </c>
      <c r="L126" s="16">
        <v>0</v>
      </c>
      <c r="M126" s="16">
        <v>0</v>
      </c>
      <c r="N126" s="86">
        <v>0</v>
      </c>
    </row>
    <row r="127" spans="2:14" ht="34.5" thickBot="1">
      <c r="B127" s="73" t="s">
        <v>103</v>
      </c>
      <c r="C127" s="3" t="s">
        <v>91</v>
      </c>
      <c r="D127" s="56"/>
      <c r="E127" s="6" t="s">
        <v>6</v>
      </c>
      <c r="F127" s="6">
        <v>4</v>
      </c>
      <c r="G127" s="6" t="s">
        <v>162</v>
      </c>
      <c r="H127" s="6" t="s">
        <v>163</v>
      </c>
      <c r="I127" s="16">
        <v>0</v>
      </c>
      <c r="J127" s="16">
        <v>0</v>
      </c>
      <c r="K127" s="13">
        <v>0</v>
      </c>
      <c r="L127" s="16">
        <v>0</v>
      </c>
      <c r="M127" s="16">
        <v>0</v>
      </c>
      <c r="N127" s="86">
        <v>0</v>
      </c>
    </row>
    <row r="128" spans="2:14" ht="68.25" thickBot="1">
      <c r="B128" s="74" t="s">
        <v>124</v>
      </c>
      <c r="C128" s="3" t="s">
        <v>92</v>
      </c>
      <c r="D128" s="56"/>
      <c r="E128" s="6" t="s">
        <v>6</v>
      </c>
      <c r="F128" s="6">
        <v>4</v>
      </c>
      <c r="G128" s="6" t="s">
        <v>162</v>
      </c>
      <c r="H128" s="6" t="s">
        <v>163</v>
      </c>
      <c r="I128" s="16">
        <v>0</v>
      </c>
      <c r="J128" s="16">
        <v>0</v>
      </c>
      <c r="K128" s="13">
        <v>0</v>
      </c>
      <c r="L128" s="16">
        <v>0</v>
      </c>
      <c r="M128" s="16">
        <v>0</v>
      </c>
      <c r="N128" s="86">
        <v>0</v>
      </c>
    </row>
    <row r="129" spans="2:14" ht="23.25" thickBot="1">
      <c r="B129" s="75" t="s">
        <v>104</v>
      </c>
      <c r="C129" s="3" t="s">
        <v>93</v>
      </c>
      <c r="D129" s="56"/>
      <c r="E129" s="6" t="s">
        <v>6</v>
      </c>
      <c r="F129" s="6">
        <v>4</v>
      </c>
      <c r="G129" s="6" t="s">
        <v>162</v>
      </c>
      <c r="H129" s="6" t="s">
        <v>163</v>
      </c>
      <c r="I129" s="16">
        <v>0</v>
      </c>
      <c r="J129" s="16">
        <v>0</v>
      </c>
      <c r="K129" s="13">
        <v>0</v>
      </c>
      <c r="L129" s="16">
        <v>0</v>
      </c>
      <c r="M129" s="16">
        <v>0</v>
      </c>
      <c r="N129" s="86">
        <v>0</v>
      </c>
    </row>
    <row r="130" spans="2:14" ht="23.25" thickBot="1">
      <c r="B130" s="76" t="s">
        <v>105</v>
      </c>
      <c r="C130" s="18" t="s">
        <v>94</v>
      </c>
      <c r="D130" s="57"/>
      <c r="E130" s="6" t="s">
        <v>8</v>
      </c>
      <c r="F130" s="6">
        <v>6</v>
      </c>
      <c r="G130" s="6" t="s">
        <v>159</v>
      </c>
      <c r="H130" s="6" t="s">
        <v>161</v>
      </c>
      <c r="I130" s="16">
        <v>0</v>
      </c>
      <c r="J130" s="16">
        <v>0</v>
      </c>
      <c r="K130" s="13">
        <v>0</v>
      </c>
      <c r="L130" s="16">
        <v>0</v>
      </c>
      <c r="M130" s="16">
        <v>0</v>
      </c>
      <c r="N130" s="86">
        <v>0</v>
      </c>
    </row>
    <row r="131" spans="2:14" ht="23.25" thickBot="1">
      <c r="B131" s="74" t="s">
        <v>106</v>
      </c>
      <c r="C131" s="18" t="s">
        <v>95</v>
      </c>
      <c r="D131" s="57"/>
      <c r="E131" s="6" t="s">
        <v>8</v>
      </c>
      <c r="F131" s="6">
        <v>6</v>
      </c>
      <c r="G131" s="6" t="s">
        <v>159</v>
      </c>
      <c r="H131" s="6" t="s">
        <v>161</v>
      </c>
      <c r="I131" s="16">
        <v>0</v>
      </c>
      <c r="J131" s="16">
        <v>0</v>
      </c>
      <c r="K131" s="13">
        <v>0</v>
      </c>
      <c r="L131" s="16">
        <v>0</v>
      </c>
      <c r="M131" s="16">
        <v>0</v>
      </c>
      <c r="N131" s="86">
        <v>0</v>
      </c>
    </row>
    <row r="132" spans="2:14" ht="15.75" thickBot="1">
      <c r="B132" s="76" t="s">
        <v>107</v>
      </c>
      <c r="C132" s="18" t="s">
        <v>96</v>
      </c>
      <c r="D132" s="57"/>
      <c r="E132" s="6" t="s">
        <v>8</v>
      </c>
      <c r="F132" s="6">
        <v>6</v>
      </c>
      <c r="G132" s="6" t="s">
        <v>159</v>
      </c>
      <c r="H132" s="6" t="s">
        <v>160</v>
      </c>
      <c r="I132" s="16">
        <v>0</v>
      </c>
      <c r="J132" s="16">
        <v>0</v>
      </c>
      <c r="K132" s="13">
        <v>0</v>
      </c>
      <c r="L132" s="16">
        <v>0</v>
      </c>
      <c r="M132" s="16">
        <v>0</v>
      </c>
      <c r="N132" s="86">
        <v>0</v>
      </c>
    </row>
    <row r="133" spans="2:14" ht="23.25" thickBot="1">
      <c r="B133" s="74" t="s">
        <v>103</v>
      </c>
      <c r="C133" s="3" t="s">
        <v>97</v>
      </c>
      <c r="D133" s="56"/>
      <c r="E133" s="6" t="s">
        <v>12</v>
      </c>
      <c r="F133" s="6">
        <v>2</v>
      </c>
      <c r="G133" s="6" t="s">
        <v>10</v>
      </c>
      <c r="H133" s="10" t="s">
        <v>11</v>
      </c>
      <c r="I133" s="152">
        <v>188</v>
      </c>
      <c r="J133" s="153">
        <v>159.8</v>
      </c>
      <c r="K133" s="154">
        <v>28.2</v>
      </c>
      <c r="L133" s="16">
        <v>0</v>
      </c>
      <c r="M133" s="16">
        <v>0</v>
      </c>
      <c r="N133" s="86">
        <v>0</v>
      </c>
    </row>
    <row r="134" spans="2:14" ht="34.5" thickBot="1">
      <c r="B134" s="74" t="s">
        <v>124</v>
      </c>
      <c r="C134" s="3" t="s">
        <v>98</v>
      </c>
      <c r="D134" s="56"/>
      <c r="E134" s="6" t="s">
        <v>12</v>
      </c>
      <c r="F134" s="11">
        <v>2</v>
      </c>
      <c r="G134" s="11" t="s">
        <v>10</v>
      </c>
      <c r="H134" s="12" t="s">
        <v>11</v>
      </c>
      <c r="I134" s="152">
        <v>265</v>
      </c>
      <c r="J134" s="153">
        <v>225.25</v>
      </c>
      <c r="K134" s="154">
        <v>19.87</v>
      </c>
      <c r="L134" s="153">
        <v>9.94</v>
      </c>
      <c r="M134" s="153">
        <v>9.94</v>
      </c>
      <c r="N134" s="86">
        <v>0</v>
      </c>
    </row>
    <row r="135" spans="2:14" ht="23.25" thickBot="1">
      <c r="B135" s="105" t="s">
        <v>125</v>
      </c>
      <c r="C135" s="106" t="s">
        <v>118</v>
      </c>
      <c r="D135" s="107"/>
      <c r="E135" s="103" t="s">
        <v>119</v>
      </c>
      <c r="F135" s="102">
        <v>4</v>
      </c>
      <c r="G135" s="103">
        <v>1</v>
      </c>
      <c r="H135" s="102">
        <v>3</v>
      </c>
      <c r="I135" s="113">
        <v>327.06</v>
      </c>
      <c r="J135" s="114">
        <v>278</v>
      </c>
      <c r="K135" s="115">
        <v>0</v>
      </c>
      <c r="L135" s="114">
        <v>0</v>
      </c>
      <c r="M135" s="114">
        <v>49.06</v>
      </c>
      <c r="N135" s="86">
        <v>0</v>
      </c>
    </row>
  </sheetData>
  <sheetProtection/>
  <mergeCells count="117">
    <mergeCell ref="E3:H3"/>
    <mergeCell ref="I3:M3"/>
    <mergeCell ref="N3:N5"/>
    <mergeCell ref="E4:E5"/>
    <mergeCell ref="F4:F5"/>
    <mergeCell ref="G4:G5"/>
    <mergeCell ref="H4:H5"/>
    <mergeCell ref="I4:I5"/>
    <mergeCell ref="J4:K4"/>
    <mergeCell ref="L4:M4"/>
    <mergeCell ref="C3:C5"/>
    <mergeCell ref="D3:D5"/>
    <mergeCell ref="C33:C35"/>
    <mergeCell ref="D33:D35"/>
    <mergeCell ref="E33:H33"/>
    <mergeCell ref="I33:M33"/>
    <mergeCell ref="J19:K19"/>
    <mergeCell ref="L19:M19"/>
    <mergeCell ref="C18:C20"/>
    <mergeCell ref="D18:D20"/>
    <mergeCell ref="N18:N20"/>
    <mergeCell ref="E19:E20"/>
    <mergeCell ref="F19:F20"/>
    <mergeCell ref="G19:G20"/>
    <mergeCell ref="H19:H20"/>
    <mergeCell ref="I19:I20"/>
    <mergeCell ref="E18:H18"/>
    <mergeCell ref="I18:M18"/>
    <mergeCell ref="N33:N35"/>
    <mergeCell ref="E34:E35"/>
    <mergeCell ref="F34:F35"/>
    <mergeCell ref="G34:G35"/>
    <mergeCell ref="H34:H35"/>
    <mergeCell ref="I34:I35"/>
    <mergeCell ref="J34:K34"/>
    <mergeCell ref="L34:M34"/>
    <mergeCell ref="J49:K49"/>
    <mergeCell ref="L49:M49"/>
    <mergeCell ref="C48:C50"/>
    <mergeCell ref="D48:D50"/>
    <mergeCell ref="E48:H48"/>
    <mergeCell ref="I48:M48"/>
    <mergeCell ref="C63:C65"/>
    <mergeCell ref="D63:D65"/>
    <mergeCell ref="E63:H63"/>
    <mergeCell ref="I63:M63"/>
    <mergeCell ref="N48:N50"/>
    <mergeCell ref="E49:E50"/>
    <mergeCell ref="F49:F50"/>
    <mergeCell ref="G49:G50"/>
    <mergeCell ref="H49:H50"/>
    <mergeCell ref="I49:I50"/>
    <mergeCell ref="N63:N65"/>
    <mergeCell ref="E64:E65"/>
    <mergeCell ref="F64:F65"/>
    <mergeCell ref="G64:G65"/>
    <mergeCell ref="H64:H65"/>
    <mergeCell ref="I64:I65"/>
    <mergeCell ref="J64:K64"/>
    <mergeCell ref="L64:M64"/>
    <mergeCell ref="J79:K79"/>
    <mergeCell ref="L79:M79"/>
    <mergeCell ref="C78:C80"/>
    <mergeCell ref="D78:D80"/>
    <mergeCell ref="E78:H78"/>
    <mergeCell ref="I78:M78"/>
    <mergeCell ref="C93:C95"/>
    <mergeCell ref="D93:D95"/>
    <mergeCell ref="E93:H93"/>
    <mergeCell ref="I93:M93"/>
    <mergeCell ref="N78:N80"/>
    <mergeCell ref="E79:E80"/>
    <mergeCell ref="F79:F80"/>
    <mergeCell ref="G79:G80"/>
    <mergeCell ref="H79:H80"/>
    <mergeCell ref="I79:I80"/>
    <mergeCell ref="N93:N95"/>
    <mergeCell ref="E94:E95"/>
    <mergeCell ref="F94:F95"/>
    <mergeCell ref="G94:G95"/>
    <mergeCell ref="H94:H95"/>
    <mergeCell ref="I94:I95"/>
    <mergeCell ref="J94:K94"/>
    <mergeCell ref="L94:M94"/>
    <mergeCell ref="I109:I110"/>
    <mergeCell ref="J109:K109"/>
    <mergeCell ref="L109:M109"/>
    <mergeCell ref="C108:C110"/>
    <mergeCell ref="D108:D110"/>
    <mergeCell ref="E108:H108"/>
    <mergeCell ref="I108:M108"/>
    <mergeCell ref="L124:M124"/>
    <mergeCell ref="C123:C125"/>
    <mergeCell ref="D123:D125"/>
    <mergeCell ref="E123:H123"/>
    <mergeCell ref="I123:M123"/>
    <mergeCell ref="N108:N110"/>
    <mergeCell ref="E109:E110"/>
    <mergeCell ref="F109:F110"/>
    <mergeCell ref="G109:G110"/>
    <mergeCell ref="H109:H110"/>
    <mergeCell ref="B93:B95"/>
    <mergeCell ref="B108:B110"/>
    <mergeCell ref="B123:B125"/>
    <mergeCell ref="N123:N125"/>
    <mergeCell ref="E124:E125"/>
    <mergeCell ref="F124:F125"/>
    <mergeCell ref="G124:G125"/>
    <mergeCell ref="H124:H125"/>
    <mergeCell ref="I124:I125"/>
    <mergeCell ref="J124:K124"/>
    <mergeCell ref="B3:B5"/>
    <mergeCell ref="B18:B20"/>
    <mergeCell ref="B33:B35"/>
    <mergeCell ref="B48:B50"/>
    <mergeCell ref="B63:B65"/>
    <mergeCell ref="B78:B8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U102"/>
  <sheetViews>
    <sheetView zoomScalePageLayoutView="0" workbookViewId="0" topLeftCell="A1">
      <selection activeCell="N95" sqref="N95"/>
    </sheetView>
  </sheetViews>
  <sheetFormatPr defaultColWidth="9.140625" defaultRowHeight="15"/>
  <cols>
    <col min="7" max="7" width="9.57421875" style="0" bestFit="1" customWidth="1"/>
    <col min="15" max="15" width="9.57421875" style="0" bestFit="1" customWidth="1"/>
    <col min="17" max="17" width="9.57421875" style="0" bestFit="1" customWidth="1"/>
    <col min="18" max="21" width="9.28125" style="0" bestFit="1" customWidth="1"/>
  </cols>
  <sheetData>
    <row r="2" ht="15">
      <c r="C2" s="31" t="s">
        <v>137</v>
      </c>
    </row>
    <row r="3" spans="3:12" ht="23.25" thickBot="1">
      <c r="C3" s="162" t="s">
        <v>58</v>
      </c>
      <c r="D3" s="1" t="s">
        <v>99</v>
      </c>
      <c r="E3" s="173" t="s">
        <v>100</v>
      </c>
      <c r="F3" s="173" t="s">
        <v>82</v>
      </c>
      <c r="G3" s="165" t="s">
        <v>60</v>
      </c>
      <c r="H3" s="175"/>
      <c r="I3" s="175"/>
      <c r="J3" s="175"/>
      <c r="K3" s="163"/>
      <c r="L3" s="164" t="s">
        <v>101</v>
      </c>
    </row>
    <row r="4" spans="3:12" ht="23.25" thickBot="1">
      <c r="C4" s="162"/>
      <c r="D4" s="1" t="s">
        <v>59</v>
      </c>
      <c r="E4" s="173"/>
      <c r="F4" s="173"/>
      <c r="G4" s="168" t="s">
        <v>83</v>
      </c>
      <c r="H4" s="170" t="s">
        <v>86</v>
      </c>
      <c r="I4" s="171"/>
      <c r="J4" s="170" t="s">
        <v>4</v>
      </c>
      <c r="K4" s="172"/>
      <c r="L4" s="164"/>
    </row>
    <row r="5" spans="3:12" ht="57" thickBot="1">
      <c r="C5" s="163"/>
      <c r="D5" s="40"/>
      <c r="E5" s="174"/>
      <c r="F5" s="174"/>
      <c r="G5" s="169"/>
      <c r="H5" s="9" t="s">
        <v>84</v>
      </c>
      <c r="I5" s="9" t="s">
        <v>85</v>
      </c>
      <c r="J5" s="9" t="s">
        <v>89</v>
      </c>
      <c r="K5" s="9" t="s">
        <v>87</v>
      </c>
      <c r="L5" s="165"/>
    </row>
    <row r="6" spans="3:12" ht="15.75" thickBot="1">
      <c r="C6" s="121" t="s">
        <v>5</v>
      </c>
      <c r="D6" s="6">
        <v>4</v>
      </c>
      <c r="E6" s="6" t="s">
        <v>162</v>
      </c>
      <c r="F6" s="6" t="s">
        <v>163</v>
      </c>
      <c r="G6" s="16">
        <v>41206.38</v>
      </c>
      <c r="H6" s="14">
        <v>39146</v>
      </c>
      <c r="I6" s="14">
        <v>0</v>
      </c>
      <c r="J6" s="13">
        <v>2060.38</v>
      </c>
      <c r="K6" s="15">
        <v>0</v>
      </c>
      <c r="L6" s="89">
        <v>0</v>
      </c>
    </row>
    <row r="7" spans="3:21" ht="15.75" thickBot="1">
      <c r="C7" s="176" t="s">
        <v>7</v>
      </c>
      <c r="D7" s="6">
        <v>6</v>
      </c>
      <c r="E7" s="6" t="s">
        <v>159</v>
      </c>
      <c r="F7" s="6" t="s">
        <v>161</v>
      </c>
      <c r="G7" s="15">
        <v>52967.36</v>
      </c>
      <c r="H7" s="14">
        <v>18987.75</v>
      </c>
      <c r="I7" s="14">
        <v>6329.25</v>
      </c>
      <c r="J7" s="15">
        <v>0</v>
      </c>
      <c r="K7" s="15">
        <v>27650.36</v>
      </c>
      <c r="L7" s="89">
        <v>0</v>
      </c>
      <c r="O7" s="53"/>
      <c r="Q7" s="53"/>
      <c r="R7" s="53"/>
      <c r="S7" s="53"/>
      <c r="T7" s="53"/>
      <c r="U7" s="53"/>
    </row>
    <row r="8" spans="3:15" ht="15.75" thickBot="1">
      <c r="C8" s="177"/>
      <c r="D8" s="6">
        <v>6</v>
      </c>
      <c r="E8" s="6" t="s">
        <v>159</v>
      </c>
      <c r="F8" s="6" t="s">
        <v>160</v>
      </c>
      <c r="G8" s="15">
        <v>1342.14</v>
      </c>
      <c r="H8" s="14">
        <v>905.96</v>
      </c>
      <c r="I8" s="14">
        <v>301.96</v>
      </c>
      <c r="J8" s="15">
        <v>0</v>
      </c>
      <c r="K8" s="15">
        <v>134.22</v>
      </c>
      <c r="L8" s="89">
        <v>0</v>
      </c>
      <c r="M8" s="17"/>
      <c r="N8" s="17"/>
      <c r="O8" s="17"/>
    </row>
    <row r="9" spans="3:15" ht="15.75" thickBot="1">
      <c r="C9" s="176" t="s">
        <v>9</v>
      </c>
      <c r="D9" s="6">
        <v>2</v>
      </c>
      <c r="E9" s="6" t="s">
        <v>10</v>
      </c>
      <c r="F9" s="6" t="s">
        <v>11</v>
      </c>
      <c r="G9" s="15">
        <v>4700</v>
      </c>
      <c r="H9" s="14">
        <v>3995</v>
      </c>
      <c r="I9" s="14">
        <v>705</v>
      </c>
      <c r="J9" s="15">
        <v>0</v>
      </c>
      <c r="K9" s="15">
        <v>0</v>
      </c>
      <c r="L9" s="89">
        <v>0</v>
      </c>
      <c r="O9" s="53"/>
    </row>
    <row r="10" spans="3:13" ht="15.75" thickBot="1">
      <c r="C10" s="177"/>
      <c r="D10" s="6">
        <v>2</v>
      </c>
      <c r="E10" s="6" t="s">
        <v>10</v>
      </c>
      <c r="F10" s="6" t="s">
        <v>11</v>
      </c>
      <c r="G10" s="152">
        <v>6610</v>
      </c>
      <c r="H10" s="153">
        <v>5618.5</v>
      </c>
      <c r="I10" s="154">
        <v>495.73</v>
      </c>
      <c r="J10" s="153">
        <v>247.88</v>
      </c>
      <c r="K10" s="153">
        <v>247.89</v>
      </c>
      <c r="L10" s="89">
        <v>0</v>
      </c>
      <c r="M10" s="17"/>
    </row>
    <row r="11" spans="3:13" ht="15">
      <c r="C11" s="101" t="s">
        <v>146</v>
      </c>
      <c r="D11" s="102">
        <v>4</v>
      </c>
      <c r="E11" s="103">
        <v>1</v>
      </c>
      <c r="F11" s="102">
        <v>3</v>
      </c>
      <c r="G11" s="96">
        <v>8517.66</v>
      </c>
      <c r="H11" s="98">
        <v>7240</v>
      </c>
      <c r="I11" s="97">
        <v>0</v>
      </c>
      <c r="J11" s="99">
        <v>0</v>
      </c>
      <c r="K11" s="99">
        <v>1277.66</v>
      </c>
      <c r="L11" s="100">
        <v>0</v>
      </c>
      <c r="M11" s="17"/>
    </row>
    <row r="12" spans="7:13" ht="15">
      <c r="G12" s="53"/>
      <c r="H12" s="53"/>
      <c r="I12" s="53"/>
      <c r="J12" s="53"/>
      <c r="K12" s="53"/>
      <c r="L12" s="53"/>
      <c r="M12" s="53"/>
    </row>
    <row r="13" ht="15">
      <c r="C13" s="31" t="s">
        <v>138</v>
      </c>
    </row>
    <row r="14" spans="3:12" ht="23.25" customHeight="1" thickBot="1">
      <c r="C14" s="162" t="s">
        <v>58</v>
      </c>
      <c r="D14" s="118" t="s">
        <v>99</v>
      </c>
      <c r="E14" s="173" t="s">
        <v>100</v>
      </c>
      <c r="F14" s="173" t="s">
        <v>82</v>
      </c>
      <c r="G14" s="165" t="s">
        <v>60</v>
      </c>
      <c r="H14" s="175"/>
      <c r="I14" s="175"/>
      <c r="J14" s="175"/>
      <c r="K14" s="163"/>
      <c r="L14" s="164" t="s">
        <v>101</v>
      </c>
    </row>
    <row r="15" spans="3:12" ht="23.25" customHeight="1" thickBot="1">
      <c r="C15" s="162"/>
      <c r="D15" s="118" t="s">
        <v>59</v>
      </c>
      <c r="E15" s="173"/>
      <c r="F15" s="173"/>
      <c r="G15" s="168" t="s">
        <v>83</v>
      </c>
      <c r="H15" s="170" t="s">
        <v>86</v>
      </c>
      <c r="I15" s="171"/>
      <c r="J15" s="170" t="s">
        <v>4</v>
      </c>
      <c r="K15" s="172"/>
      <c r="L15" s="164"/>
    </row>
    <row r="16" spans="3:12" ht="57" thickBot="1">
      <c r="C16" s="163"/>
      <c r="D16" s="40"/>
      <c r="E16" s="174"/>
      <c r="F16" s="174"/>
      <c r="G16" s="169"/>
      <c r="H16" s="9" t="s">
        <v>84</v>
      </c>
      <c r="I16" s="9" t="s">
        <v>85</v>
      </c>
      <c r="J16" s="9" t="s">
        <v>89</v>
      </c>
      <c r="K16" s="9" t="s">
        <v>87</v>
      </c>
      <c r="L16" s="165"/>
    </row>
    <row r="17" spans="3:12" ht="15.75" thickBot="1">
      <c r="C17" s="121" t="s">
        <v>5</v>
      </c>
      <c r="D17" s="6">
        <v>4</v>
      </c>
      <c r="E17" s="6" t="s">
        <v>162</v>
      </c>
      <c r="F17" s="6" t="s">
        <v>163</v>
      </c>
      <c r="G17" s="15">
        <v>0</v>
      </c>
      <c r="H17" s="14">
        <v>0</v>
      </c>
      <c r="I17" s="14">
        <v>0</v>
      </c>
      <c r="J17" s="15">
        <v>0</v>
      </c>
      <c r="K17" s="15">
        <v>0</v>
      </c>
      <c r="L17" s="89">
        <v>0</v>
      </c>
    </row>
    <row r="18" spans="3:12" ht="15.75" thickBot="1">
      <c r="C18" s="176" t="s">
        <v>7</v>
      </c>
      <c r="D18" s="6">
        <v>6</v>
      </c>
      <c r="E18" s="6" t="s">
        <v>159</v>
      </c>
      <c r="F18" s="6" t="s">
        <v>161</v>
      </c>
      <c r="G18" s="15">
        <v>0</v>
      </c>
      <c r="H18" s="14">
        <v>0</v>
      </c>
      <c r="I18" s="14">
        <v>0</v>
      </c>
      <c r="J18" s="15">
        <v>0</v>
      </c>
      <c r="K18" s="15">
        <v>0</v>
      </c>
      <c r="L18" s="89">
        <v>0</v>
      </c>
    </row>
    <row r="19" spans="3:12" ht="15.75" thickBot="1">
      <c r="C19" s="177"/>
      <c r="D19" s="6">
        <v>6</v>
      </c>
      <c r="E19" s="6" t="s">
        <v>159</v>
      </c>
      <c r="F19" s="90" t="s">
        <v>160</v>
      </c>
      <c r="G19" s="15">
        <v>0</v>
      </c>
      <c r="H19" s="14">
        <v>0</v>
      </c>
      <c r="I19" s="14">
        <v>0</v>
      </c>
      <c r="J19" s="15">
        <v>0</v>
      </c>
      <c r="K19" s="15">
        <v>0</v>
      </c>
      <c r="L19" s="89">
        <v>0</v>
      </c>
    </row>
    <row r="20" spans="3:12" ht="15.75" thickBot="1">
      <c r="C20" s="176" t="s">
        <v>9</v>
      </c>
      <c r="D20" s="6">
        <v>2</v>
      </c>
      <c r="E20" s="6" t="s">
        <v>10</v>
      </c>
      <c r="F20" s="6" t="s">
        <v>11</v>
      </c>
      <c r="G20" s="15">
        <v>0</v>
      </c>
      <c r="H20" s="14">
        <v>0</v>
      </c>
      <c r="I20" s="14">
        <v>0</v>
      </c>
      <c r="J20" s="15">
        <v>0</v>
      </c>
      <c r="K20" s="15">
        <v>0</v>
      </c>
      <c r="L20" s="89">
        <v>0</v>
      </c>
    </row>
    <row r="21" spans="3:12" ht="15.75" thickBot="1">
      <c r="C21" s="177"/>
      <c r="D21" s="6">
        <v>2</v>
      </c>
      <c r="E21" s="6" t="s">
        <v>10</v>
      </c>
      <c r="F21" s="6" t="s">
        <v>11</v>
      </c>
      <c r="G21" s="15">
        <v>0</v>
      </c>
      <c r="H21" s="14">
        <v>0</v>
      </c>
      <c r="I21" s="14">
        <v>0</v>
      </c>
      <c r="J21" s="15">
        <v>0</v>
      </c>
      <c r="K21" s="15">
        <v>0</v>
      </c>
      <c r="L21" s="89">
        <v>0</v>
      </c>
    </row>
    <row r="22" spans="3:12" ht="15">
      <c r="C22" s="85" t="s">
        <v>146</v>
      </c>
      <c r="D22" s="102">
        <v>4</v>
      </c>
      <c r="E22" s="103">
        <v>1</v>
      </c>
      <c r="F22" s="102">
        <v>3</v>
      </c>
      <c r="G22" s="99">
        <v>0</v>
      </c>
      <c r="H22" s="98">
        <v>0</v>
      </c>
      <c r="I22" s="98">
        <v>0</v>
      </c>
      <c r="J22" s="99">
        <v>0</v>
      </c>
      <c r="K22" s="99">
        <v>0</v>
      </c>
      <c r="L22" s="100">
        <v>0</v>
      </c>
    </row>
    <row r="24" ht="15">
      <c r="C24" s="31" t="s">
        <v>139</v>
      </c>
    </row>
    <row r="25" spans="3:12" ht="23.25" customHeight="1" thickBot="1">
      <c r="C25" s="162" t="s">
        <v>58</v>
      </c>
      <c r="D25" s="118" t="s">
        <v>99</v>
      </c>
      <c r="E25" s="173" t="s">
        <v>100</v>
      </c>
      <c r="F25" s="173" t="s">
        <v>82</v>
      </c>
      <c r="G25" s="165" t="s">
        <v>60</v>
      </c>
      <c r="H25" s="175"/>
      <c r="I25" s="175"/>
      <c r="J25" s="175"/>
      <c r="K25" s="163"/>
      <c r="L25" s="164" t="s">
        <v>101</v>
      </c>
    </row>
    <row r="26" spans="3:12" ht="23.25" customHeight="1" thickBot="1">
      <c r="C26" s="162"/>
      <c r="D26" s="118" t="s">
        <v>59</v>
      </c>
      <c r="E26" s="173"/>
      <c r="F26" s="173"/>
      <c r="G26" s="168" t="s">
        <v>83</v>
      </c>
      <c r="H26" s="170" t="s">
        <v>86</v>
      </c>
      <c r="I26" s="171"/>
      <c r="J26" s="170" t="s">
        <v>4</v>
      </c>
      <c r="K26" s="172"/>
      <c r="L26" s="164"/>
    </row>
    <row r="27" spans="3:12" ht="57" thickBot="1">
      <c r="C27" s="163"/>
      <c r="D27" s="40"/>
      <c r="E27" s="174"/>
      <c r="F27" s="174"/>
      <c r="G27" s="169"/>
      <c r="H27" s="9" t="s">
        <v>84</v>
      </c>
      <c r="I27" s="9" t="s">
        <v>85</v>
      </c>
      <c r="J27" s="9" t="s">
        <v>89</v>
      </c>
      <c r="K27" s="9" t="s">
        <v>87</v>
      </c>
      <c r="L27" s="165"/>
    </row>
    <row r="28" spans="3:12" ht="15.75" thickBot="1">
      <c r="C28" s="121" t="s">
        <v>5</v>
      </c>
      <c r="D28" s="6">
        <v>4</v>
      </c>
      <c r="E28" s="6" t="s">
        <v>162</v>
      </c>
      <c r="F28" s="6" t="s">
        <v>163</v>
      </c>
      <c r="G28" s="114">
        <v>15789.49</v>
      </c>
      <c r="H28" s="14">
        <v>15000</v>
      </c>
      <c r="I28" s="14">
        <v>0</v>
      </c>
      <c r="J28" s="114">
        <v>789.49</v>
      </c>
      <c r="K28" s="15">
        <v>0</v>
      </c>
      <c r="L28" s="89">
        <v>0</v>
      </c>
    </row>
    <row r="29" spans="3:12" ht="15.75" thickBot="1">
      <c r="C29" s="176" t="s">
        <v>7</v>
      </c>
      <c r="D29" s="6">
        <v>6</v>
      </c>
      <c r="E29" s="6" t="s">
        <v>159</v>
      </c>
      <c r="F29" s="6" t="s">
        <v>161</v>
      </c>
      <c r="G29" s="15">
        <v>14244.45</v>
      </c>
      <c r="H29" s="14">
        <v>5175</v>
      </c>
      <c r="I29" s="14">
        <v>1725</v>
      </c>
      <c r="J29" s="15">
        <v>0</v>
      </c>
      <c r="K29" s="15">
        <v>7344.45</v>
      </c>
      <c r="L29" s="89">
        <v>0</v>
      </c>
    </row>
    <row r="30" spans="3:13" ht="15.75" thickBot="1">
      <c r="C30" s="177"/>
      <c r="D30" s="6">
        <v>6</v>
      </c>
      <c r="E30" s="6" t="s">
        <v>159</v>
      </c>
      <c r="F30" s="6" t="s">
        <v>160</v>
      </c>
      <c r="G30" s="15">
        <v>0</v>
      </c>
      <c r="H30" s="14">
        <v>0</v>
      </c>
      <c r="I30" s="14">
        <v>0</v>
      </c>
      <c r="J30" s="15">
        <v>0</v>
      </c>
      <c r="K30" s="15">
        <v>0</v>
      </c>
      <c r="L30" s="89">
        <v>0</v>
      </c>
      <c r="M30" s="53"/>
    </row>
    <row r="31" spans="3:12" ht="15.75" thickBot="1">
      <c r="C31" s="176" t="s">
        <v>9</v>
      </c>
      <c r="D31" s="6">
        <v>2</v>
      </c>
      <c r="E31" s="6" t="s">
        <v>10</v>
      </c>
      <c r="F31" s="6" t="s">
        <v>11</v>
      </c>
      <c r="G31" s="15">
        <v>0</v>
      </c>
      <c r="H31" s="14">
        <v>0</v>
      </c>
      <c r="I31" s="14">
        <v>0</v>
      </c>
      <c r="J31" s="15">
        <v>0</v>
      </c>
      <c r="K31" s="15">
        <v>0</v>
      </c>
      <c r="L31" s="89">
        <v>0</v>
      </c>
    </row>
    <row r="32" spans="3:13" ht="15.75" thickBot="1">
      <c r="C32" s="177"/>
      <c r="D32" s="6">
        <v>2</v>
      </c>
      <c r="E32" s="6" t="s">
        <v>10</v>
      </c>
      <c r="F32" s="6" t="s">
        <v>11</v>
      </c>
      <c r="G32" s="15">
        <v>0</v>
      </c>
      <c r="H32" s="14">
        <v>0</v>
      </c>
      <c r="I32" s="14">
        <v>0</v>
      </c>
      <c r="J32" s="15">
        <v>0</v>
      </c>
      <c r="K32" s="15">
        <v>0</v>
      </c>
      <c r="L32" s="89">
        <v>0</v>
      </c>
      <c r="M32" s="53"/>
    </row>
    <row r="33" spans="3:13" ht="15">
      <c r="C33" s="85" t="s">
        <v>146</v>
      </c>
      <c r="D33" s="102">
        <v>4</v>
      </c>
      <c r="E33" s="103">
        <v>1</v>
      </c>
      <c r="F33" s="102">
        <v>3</v>
      </c>
      <c r="G33" s="99">
        <v>2991.76</v>
      </c>
      <c r="H33" s="98">
        <v>2543</v>
      </c>
      <c r="I33" s="98">
        <v>0</v>
      </c>
      <c r="J33" s="99">
        <v>0</v>
      </c>
      <c r="K33" s="99">
        <v>448.76</v>
      </c>
      <c r="L33" s="100">
        <v>0</v>
      </c>
      <c r="M33" s="53"/>
    </row>
    <row r="34" spans="7:12" ht="15">
      <c r="G34" s="53"/>
      <c r="H34" s="53"/>
      <c r="I34" s="53"/>
      <c r="J34" s="53"/>
      <c r="K34" s="53"/>
      <c r="L34" s="53"/>
    </row>
    <row r="35" ht="15">
      <c r="C35" s="31" t="s">
        <v>140</v>
      </c>
    </row>
    <row r="36" spans="3:12" ht="23.25" customHeight="1" thickBot="1">
      <c r="C36" s="162" t="s">
        <v>58</v>
      </c>
      <c r="D36" s="118" t="s">
        <v>99</v>
      </c>
      <c r="E36" s="173" t="s">
        <v>100</v>
      </c>
      <c r="F36" s="173" t="s">
        <v>82</v>
      </c>
      <c r="G36" s="165" t="s">
        <v>60</v>
      </c>
      <c r="H36" s="175"/>
      <c r="I36" s="175"/>
      <c r="J36" s="175"/>
      <c r="K36" s="163"/>
      <c r="L36" s="164" t="s">
        <v>101</v>
      </c>
    </row>
    <row r="37" spans="3:12" ht="23.25" customHeight="1" thickBot="1">
      <c r="C37" s="162"/>
      <c r="D37" s="118" t="s">
        <v>59</v>
      </c>
      <c r="E37" s="173"/>
      <c r="F37" s="173"/>
      <c r="G37" s="168" t="s">
        <v>83</v>
      </c>
      <c r="H37" s="170" t="s">
        <v>86</v>
      </c>
      <c r="I37" s="171"/>
      <c r="J37" s="170" t="s">
        <v>4</v>
      </c>
      <c r="K37" s="172"/>
      <c r="L37" s="164"/>
    </row>
    <row r="38" spans="3:12" ht="57" thickBot="1">
      <c r="C38" s="163"/>
      <c r="D38" s="40"/>
      <c r="E38" s="174"/>
      <c r="F38" s="174"/>
      <c r="G38" s="169"/>
      <c r="H38" s="9" t="s">
        <v>84</v>
      </c>
      <c r="I38" s="9" t="s">
        <v>85</v>
      </c>
      <c r="J38" s="9" t="s">
        <v>89</v>
      </c>
      <c r="K38" s="9" t="s">
        <v>87</v>
      </c>
      <c r="L38" s="165"/>
    </row>
    <row r="39" spans="3:12" ht="15.75" thickBot="1">
      <c r="C39" s="121" t="s">
        <v>5</v>
      </c>
      <c r="D39" s="6">
        <v>4</v>
      </c>
      <c r="E39" s="6" t="s">
        <v>162</v>
      </c>
      <c r="F39" s="6" t="s">
        <v>163</v>
      </c>
      <c r="G39" s="16">
        <v>6315.8</v>
      </c>
      <c r="H39" s="14">
        <v>6000</v>
      </c>
      <c r="I39" s="14">
        <v>0</v>
      </c>
      <c r="J39" s="16">
        <v>315.8</v>
      </c>
      <c r="K39" s="15">
        <v>0</v>
      </c>
      <c r="L39" s="89">
        <v>0</v>
      </c>
    </row>
    <row r="40" spans="3:12" ht="15.75" thickBot="1">
      <c r="C40" s="176" t="s">
        <v>7</v>
      </c>
      <c r="D40" s="6">
        <v>6</v>
      </c>
      <c r="E40" s="6" t="s">
        <v>159</v>
      </c>
      <c r="F40" s="6" t="s">
        <v>161</v>
      </c>
      <c r="G40" s="15">
        <v>14177.78</v>
      </c>
      <c r="H40" s="14">
        <v>5025</v>
      </c>
      <c r="I40" s="14">
        <v>1675</v>
      </c>
      <c r="J40" s="15">
        <v>0</v>
      </c>
      <c r="K40" s="15">
        <v>7477.78</v>
      </c>
      <c r="L40" s="89">
        <v>0</v>
      </c>
    </row>
    <row r="41" spans="3:18" ht="15.75" thickBot="1">
      <c r="C41" s="177"/>
      <c r="D41" s="6">
        <v>6</v>
      </c>
      <c r="E41" s="6" t="s">
        <v>159</v>
      </c>
      <c r="F41" s="6" t="s">
        <v>160</v>
      </c>
      <c r="G41" s="15">
        <v>671.07</v>
      </c>
      <c r="H41" s="14">
        <v>452.98</v>
      </c>
      <c r="I41" s="14">
        <v>150.98</v>
      </c>
      <c r="J41" s="15">
        <v>0</v>
      </c>
      <c r="K41" s="15">
        <v>67.11</v>
      </c>
      <c r="L41" s="89">
        <v>0</v>
      </c>
      <c r="M41" s="53"/>
      <c r="R41" s="53"/>
    </row>
    <row r="42" spans="3:12" ht="15.75" thickBot="1">
      <c r="C42" s="176" t="s">
        <v>9</v>
      </c>
      <c r="D42" s="6">
        <v>2</v>
      </c>
      <c r="E42" s="6" t="s">
        <v>10</v>
      </c>
      <c r="F42" s="6" t="s">
        <v>11</v>
      </c>
      <c r="G42" s="152">
        <v>470</v>
      </c>
      <c r="H42" s="153">
        <v>399.5</v>
      </c>
      <c r="I42" s="154">
        <v>70.5</v>
      </c>
      <c r="J42" s="15">
        <v>0</v>
      </c>
      <c r="K42" s="15">
        <v>0</v>
      </c>
      <c r="L42" s="89">
        <v>0</v>
      </c>
    </row>
    <row r="43" spans="3:12" ht="15.75" thickBot="1">
      <c r="C43" s="177"/>
      <c r="D43" s="6">
        <v>2</v>
      </c>
      <c r="E43" s="6" t="s">
        <v>10</v>
      </c>
      <c r="F43" s="6" t="s">
        <v>11</v>
      </c>
      <c r="G43" s="152">
        <v>661</v>
      </c>
      <c r="H43" s="153">
        <v>561.85</v>
      </c>
      <c r="I43" s="154">
        <v>49.57</v>
      </c>
      <c r="J43" s="153">
        <v>24.79</v>
      </c>
      <c r="K43" s="153">
        <v>24.79</v>
      </c>
      <c r="L43" s="89">
        <v>0</v>
      </c>
    </row>
    <row r="44" spans="3:12" ht="15">
      <c r="C44" s="85" t="s">
        <v>146</v>
      </c>
      <c r="D44" s="102">
        <v>4</v>
      </c>
      <c r="E44" s="103">
        <v>1</v>
      </c>
      <c r="F44" s="102">
        <v>3</v>
      </c>
      <c r="G44" s="99">
        <v>3277.65</v>
      </c>
      <c r="H44" s="98">
        <v>2786</v>
      </c>
      <c r="I44" s="98">
        <v>0</v>
      </c>
      <c r="J44" s="99">
        <v>0</v>
      </c>
      <c r="K44" s="99">
        <v>491.65</v>
      </c>
      <c r="L44" s="100">
        <v>0</v>
      </c>
    </row>
    <row r="45" spans="7:12" ht="15">
      <c r="G45" s="53"/>
      <c r="H45" s="53"/>
      <c r="I45" s="53"/>
      <c r="J45" s="53"/>
      <c r="K45" s="53"/>
      <c r="L45" s="53"/>
    </row>
    <row r="46" ht="15">
      <c r="C46" s="31" t="s">
        <v>141</v>
      </c>
    </row>
    <row r="47" spans="3:12" ht="23.25" customHeight="1" thickBot="1">
      <c r="C47" s="162" t="s">
        <v>58</v>
      </c>
      <c r="D47" s="118" t="s">
        <v>99</v>
      </c>
      <c r="E47" s="173" t="s">
        <v>100</v>
      </c>
      <c r="F47" s="173" t="s">
        <v>82</v>
      </c>
      <c r="G47" s="165" t="s">
        <v>60</v>
      </c>
      <c r="H47" s="175"/>
      <c r="I47" s="175"/>
      <c r="J47" s="175"/>
      <c r="K47" s="163"/>
      <c r="L47" s="164" t="s">
        <v>101</v>
      </c>
    </row>
    <row r="48" spans="3:12" ht="23.25" customHeight="1" thickBot="1">
      <c r="C48" s="162"/>
      <c r="D48" s="118" t="s">
        <v>59</v>
      </c>
      <c r="E48" s="173"/>
      <c r="F48" s="173"/>
      <c r="G48" s="168" t="s">
        <v>83</v>
      </c>
      <c r="H48" s="170" t="s">
        <v>86</v>
      </c>
      <c r="I48" s="171"/>
      <c r="J48" s="170" t="s">
        <v>4</v>
      </c>
      <c r="K48" s="172"/>
      <c r="L48" s="164"/>
    </row>
    <row r="49" spans="3:12" ht="57" thickBot="1">
      <c r="C49" s="163"/>
      <c r="D49" s="40"/>
      <c r="E49" s="174"/>
      <c r="F49" s="174"/>
      <c r="G49" s="169"/>
      <c r="H49" s="9" t="s">
        <v>84</v>
      </c>
      <c r="I49" s="9" t="s">
        <v>85</v>
      </c>
      <c r="J49" s="9" t="s">
        <v>89</v>
      </c>
      <c r="K49" s="9" t="s">
        <v>87</v>
      </c>
      <c r="L49" s="165"/>
    </row>
    <row r="50" spans="3:12" ht="15.75" thickBot="1">
      <c r="C50" s="121" t="s">
        <v>5</v>
      </c>
      <c r="D50" s="6">
        <v>4</v>
      </c>
      <c r="E50" s="6" t="s">
        <v>162</v>
      </c>
      <c r="F50" s="6" t="s">
        <v>163</v>
      </c>
      <c r="G50" s="114">
        <v>5416.85</v>
      </c>
      <c r="H50" s="14">
        <v>5146</v>
      </c>
      <c r="I50" s="14">
        <v>0</v>
      </c>
      <c r="J50" s="16">
        <v>270.85</v>
      </c>
      <c r="K50" s="15">
        <v>0</v>
      </c>
      <c r="L50" s="89">
        <v>0</v>
      </c>
    </row>
    <row r="51" spans="3:12" ht="15.75" thickBot="1">
      <c r="C51" s="176" t="s">
        <v>7</v>
      </c>
      <c r="D51" s="6">
        <v>6</v>
      </c>
      <c r="E51" s="6" t="s">
        <v>159</v>
      </c>
      <c r="F51" s="6" t="s">
        <v>161</v>
      </c>
      <c r="G51" s="15">
        <v>3600</v>
      </c>
      <c r="H51" s="14">
        <v>1350</v>
      </c>
      <c r="I51" s="14">
        <v>450</v>
      </c>
      <c r="J51" s="15">
        <v>0</v>
      </c>
      <c r="K51" s="15">
        <v>1800</v>
      </c>
      <c r="L51" s="89">
        <v>0</v>
      </c>
    </row>
    <row r="52" spans="3:13" ht="15.75" thickBot="1">
      <c r="C52" s="177"/>
      <c r="D52" s="6">
        <v>6</v>
      </c>
      <c r="E52" s="6" t="s">
        <v>159</v>
      </c>
      <c r="F52" s="6" t="s">
        <v>160</v>
      </c>
      <c r="G52" s="15">
        <v>0</v>
      </c>
      <c r="H52" s="14">
        <v>0</v>
      </c>
      <c r="I52" s="14">
        <v>0</v>
      </c>
      <c r="J52" s="15">
        <v>0</v>
      </c>
      <c r="K52" s="15">
        <v>0</v>
      </c>
      <c r="L52" s="89">
        <v>0</v>
      </c>
      <c r="M52" s="53"/>
    </row>
    <row r="53" spans="3:12" ht="15.75" thickBot="1">
      <c r="C53" s="176" t="s">
        <v>9</v>
      </c>
      <c r="D53" s="6">
        <v>2</v>
      </c>
      <c r="E53" s="6" t="s">
        <v>10</v>
      </c>
      <c r="F53" s="6" t="s">
        <v>11</v>
      </c>
      <c r="G53" s="152">
        <v>1175</v>
      </c>
      <c r="H53" s="153">
        <v>998.75</v>
      </c>
      <c r="I53" s="154">
        <v>176.25</v>
      </c>
      <c r="J53" s="15">
        <v>0</v>
      </c>
      <c r="K53" s="15">
        <v>0</v>
      </c>
      <c r="L53" s="89">
        <v>0</v>
      </c>
    </row>
    <row r="54" spans="3:13" ht="15.75" thickBot="1">
      <c r="C54" s="177"/>
      <c r="D54" s="6">
        <v>2</v>
      </c>
      <c r="E54" s="6" t="s">
        <v>10</v>
      </c>
      <c r="F54" s="6" t="s">
        <v>11</v>
      </c>
      <c r="G54" s="152">
        <v>1652</v>
      </c>
      <c r="H54" s="153">
        <v>1404.2</v>
      </c>
      <c r="I54" s="154">
        <v>123.9</v>
      </c>
      <c r="J54" s="153">
        <v>61.95</v>
      </c>
      <c r="K54" s="153">
        <v>61.95</v>
      </c>
      <c r="L54" s="89">
        <v>0</v>
      </c>
      <c r="M54" s="53"/>
    </row>
    <row r="55" spans="3:13" ht="15">
      <c r="C55" s="85" t="s">
        <v>146</v>
      </c>
      <c r="D55" s="102">
        <v>4</v>
      </c>
      <c r="E55" s="103">
        <v>1</v>
      </c>
      <c r="F55" s="102">
        <v>3</v>
      </c>
      <c r="G55" s="99">
        <v>327.06</v>
      </c>
      <c r="H55" s="98">
        <v>278</v>
      </c>
      <c r="I55" s="98">
        <v>0</v>
      </c>
      <c r="J55" s="99">
        <v>0</v>
      </c>
      <c r="K55" s="99">
        <v>49.1</v>
      </c>
      <c r="L55" s="100">
        <v>0</v>
      </c>
      <c r="M55" s="53"/>
    </row>
    <row r="56" spans="7:12" ht="15">
      <c r="G56" s="53"/>
      <c r="H56" s="53"/>
      <c r="I56" s="53"/>
      <c r="J56" s="53"/>
      <c r="K56" s="53"/>
      <c r="L56" s="53"/>
    </row>
    <row r="57" ht="15">
      <c r="C57" s="31" t="s">
        <v>142</v>
      </c>
    </row>
    <row r="58" spans="3:12" ht="23.25" customHeight="1" thickBot="1">
      <c r="C58" s="162" t="s">
        <v>58</v>
      </c>
      <c r="D58" s="118" t="s">
        <v>99</v>
      </c>
      <c r="E58" s="173" t="s">
        <v>100</v>
      </c>
      <c r="F58" s="173" t="s">
        <v>82</v>
      </c>
      <c r="G58" s="165" t="s">
        <v>60</v>
      </c>
      <c r="H58" s="175"/>
      <c r="I58" s="175"/>
      <c r="J58" s="175"/>
      <c r="K58" s="163"/>
      <c r="L58" s="164" t="s">
        <v>101</v>
      </c>
    </row>
    <row r="59" spans="3:12" ht="23.25" customHeight="1" thickBot="1">
      <c r="C59" s="162"/>
      <c r="D59" s="118" t="s">
        <v>59</v>
      </c>
      <c r="E59" s="173"/>
      <c r="F59" s="173"/>
      <c r="G59" s="168" t="s">
        <v>83</v>
      </c>
      <c r="H59" s="170" t="s">
        <v>86</v>
      </c>
      <c r="I59" s="171"/>
      <c r="J59" s="170" t="s">
        <v>4</v>
      </c>
      <c r="K59" s="172"/>
      <c r="L59" s="164"/>
    </row>
    <row r="60" spans="3:12" ht="57" thickBot="1">
      <c r="C60" s="163"/>
      <c r="D60" s="40"/>
      <c r="E60" s="174"/>
      <c r="F60" s="174"/>
      <c r="G60" s="169"/>
      <c r="H60" s="9" t="s">
        <v>84</v>
      </c>
      <c r="I60" s="9" t="s">
        <v>85</v>
      </c>
      <c r="J60" s="9" t="s">
        <v>89</v>
      </c>
      <c r="K60" s="9" t="s">
        <v>87</v>
      </c>
      <c r="L60" s="165"/>
    </row>
    <row r="61" spans="3:12" ht="15.75" thickBot="1">
      <c r="C61" s="121" t="s">
        <v>5</v>
      </c>
      <c r="D61" s="6">
        <v>4</v>
      </c>
      <c r="E61" s="6" t="s">
        <v>162</v>
      </c>
      <c r="F61" s="6" t="s">
        <v>163</v>
      </c>
      <c r="G61" s="114">
        <v>9473.7</v>
      </c>
      <c r="H61" s="14">
        <v>9000</v>
      </c>
      <c r="I61" s="14">
        <v>0</v>
      </c>
      <c r="J61" s="114">
        <v>473.7</v>
      </c>
      <c r="K61" s="15">
        <v>0</v>
      </c>
      <c r="L61" s="89">
        <v>0</v>
      </c>
    </row>
    <row r="62" spans="3:12" ht="15.75" thickBot="1">
      <c r="C62" s="176" t="s">
        <v>7</v>
      </c>
      <c r="D62" s="6">
        <v>6</v>
      </c>
      <c r="E62" s="6" t="s">
        <v>159</v>
      </c>
      <c r="F62" s="6" t="s">
        <v>161</v>
      </c>
      <c r="G62" s="15">
        <v>6933.34</v>
      </c>
      <c r="H62" s="14">
        <v>2475</v>
      </c>
      <c r="I62" s="14">
        <v>825</v>
      </c>
      <c r="J62" s="15">
        <v>0</v>
      </c>
      <c r="K62" s="15">
        <v>3633.34</v>
      </c>
      <c r="L62" s="89">
        <v>0</v>
      </c>
    </row>
    <row r="63" spans="3:13" ht="15.75" thickBot="1">
      <c r="C63" s="177"/>
      <c r="D63" s="6">
        <v>6</v>
      </c>
      <c r="E63" s="6" t="s">
        <v>159</v>
      </c>
      <c r="F63" s="6" t="s">
        <v>160</v>
      </c>
      <c r="G63" s="15">
        <v>671.07</v>
      </c>
      <c r="H63" s="14">
        <v>452.98</v>
      </c>
      <c r="I63" s="14">
        <v>150.98</v>
      </c>
      <c r="J63" s="15">
        <v>0</v>
      </c>
      <c r="K63" s="15">
        <v>67.11</v>
      </c>
      <c r="L63" s="89">
        <v>0</v>
      </c>
      <c r="M63" s="53"/>
    </row>
    <row r="64" spans="3:12" ht="15.75" thickBot="1">
      <c r="C64" s="176" t="s">
        <v>9</v>
      </c>
      <c r="D64" s="6">
        <v>2</v>
      </c>
      <c r="E64" s="6" t="s">
        <v>10</v>
      </c>
      <c r="F64" s="6" t="s">
        <v>11</v>
      </c>
      <c r="G64" s="152">
        <v>1269</v>
      </c>
      <c r="H64" s="153">
        <v>1078.65</v>
      </c>
      <c r="I64" s="154">
        <v>190.35</v>
      </c>
      <c r="J64" s="15">
        <v>0</v>
      </c>
      <c r="K64" s="15">
        <v>0</v>
      </c>
      <c r="L64" s="89">
        <v>0</v>
      </c>
    </row>
    <row r="65" spans="3:12" ht="15.75" thickBot="1">
      <c r="C65" s="177"/>
      <c r="D65" s="6">
        <v>2</v>
      </c>
      <c r="E65" s="6" t="s">
        <v>10</v>
      </c>
      <c r="F65" s="6" t="s">
        <v>11</v>
      </c>
      <c r="G65" s="152">
        <v>1785</v>
      </c>
      <c r="H65" s="153">
        <v>1517.25</v>
      </c>
      <c r="I65" s="154">
        <v>133.87</v>
      </c>
      <c r="J65" s="153">
        <v>66.94</v>
      </c>
      <c r="K65" s="153">
        <v>66.94</v>
      </c>
      <c r="L65" s="89">
        <v>0</v>
      </c>
    </row>
    <row r="66" spans="3:12" ht="15">
      <c r="C66" s="85" t="s">
        <v>146</v>
      </c>
      <c r="D66" s="102">
        <v>4</v>
      </c>
      <c r="E66" s="103">
        <v>1</v>
      </c>
      <c r="F66" s="102">
        <v>3</v>
      </c>
      <c r="G66" s="99">
        <v>3604.71</v>
      </c>
      <c r="H66" s="98">
        <v>3064</v>
      </c>
      <c r="I66" s="98">
        <v>0</v>
      </c>
      <c r="J66" s="99">
        <v>0</v>
      </c>
      <c r="K66" s="99">
        <v>540.71</v>
      </c>
      <c r="L66" s="100">
        <v>0</v>
      </c>
    </row>
    <row r="67" spans="7:12" ht="15">
      <c r="G67" s="53"/>
      <c r="H67" s="53"/>
      <c r="I67" s="53"/>
      <c r="J67" s="53"/>
      <c r="K67" s="53"/>
      <c r="L67" s="53"/>
    </row>
    <row r="68" ht="15">
      <c r="C68" s="31" t="s">
        <v>143</v>
      </c>
    </row>
    <row r="69" spans="3:12" ht="23.25" customHeight="1" thickBot="1">
      <c r="C69" s="162" t="s">
        <v>58</v>
      </c>
      <c r="D69" s="118" t="s">
        <v>99</v>
      </c>
      <c r="E69" s="173" t="s">
        <v>100</v>
      </c>
      <c r="F69" s="173" t="s">
        <v>82</v>
      </c>
      <c r="G69" s="165" t="s">
        <v>60</v>
      </c>
      <c r="H69" s="175"/>
      <c r="I69" s="175"/>
      <c r="J69" s="175"/>
      <c r="K69" s="163"/>
      <c r="L69" s="164" t="s">
        <v>101</v>
      </c>
    </row>
    <row r="70" spans="3:12" ht="23.25" customHeight="1" thickBot="1">
      <c r="C70" s="162"/>
      <c r="D70" s="118" t="s">
        <v>59</v>
      </c>
      <c r="E70" s="173"/>
      <c r="F70" s="173"/>
      <c r="G70" s="168" t="s">
        <v>83</v>
      </c>
      <c r="H70" s="170" t="s">
        <v>86</v>
      </c>
      <c r="I70" s="171"/>
      <c r="J70" s="170" t="s">
        <v>4</v>
      </c>
      <c r="K70" s="172"/>
      <c r="L70" s="164"/>
    </row>
    <row r="71" spans="3:12" ht="57" thickBot="1">
      <c r="C71" s="163"/>
      <c r="D71" s="40"/>
      <c r="E71" s="174"/>
      <c r="F71" s="174"/>
      <c r="G71" s="169"/>
      <c r="H71" s="9" t="s">
        <v>84</v>
      </c>
      <c r="I71" s="9" t="s">
        <v>85</v>
      </c>
      <c r="J71" s="9" t="s">
        <v>89</v>
      </c>
      <c r="K71" s="9" t="s">
        <v>87</v>
      </c>
      <c r="L71" s="165"/>
    </row>
    <row r="72" spans="3:12" ht="15.75" thickBot="1">
      <c r="C72" s="121" t="s">
        <v>5</v>
      </c>
      <c r="D72" s="6">
        <v>4</v>
      </c>
      <c r="E72" s="6" t="s">
        <v>162</v>
      </c>
      <c r="F72" s="6" t="s">
        <v>163</v>
      </c>
      <c r="G72" s="114">
        <v>2105.27</v>
      </c>
      <c r="H72" s="14">
        <v>2000</v>
      </c>
      <c r="I72" s="14">
        <v>0</v>
      </c>
      <c r="J72" s="15">
        <v>105.27</v>
      </c>
      <c r="K72" s="15">
        <v>0</v>
      </c>
      <c r="L72" s="89">
        <v>0</v>
      </c>
    </row>
    <row r="73" spans="3:12" ht="15.75" thickBot="1">
      <c r="C73" s="176" t="s">
        <v>7</v>
      </c>
      <c r="D73" s="6">
        <v>6</v>
      </c>
      <c r="E73" s="6" t="s">
        <v>159</v>
      </c>
      <c r="F73" s="6" t="s">
        <v>161</v>
      </c>
      <c r="G73" s="15">
        <v>7844.45</v>
      </c>
      <c r="H73" s="14">
        <v>2775</v>
      </c>
      <c r="I73" s="14">
        <v>925</v>
      </c>
      <c r="J73" s="15">
        <v>0</v>
      </c>
      <c r="K73" s="15">
        <v>4144.45</v>
      </c>
      <c r="L73" s="89">
        <v>0</v>
      </c>
    </row>
    <row r="74" spans="3:13" ht="15.75" thickBot="1">
      <c r="C74" s="177"/>
      <c r="D74" s="6">
        <v>6</v>
      </c>
      <c r="E74" s="6" t="s">
        <v>159</v>
      </c>
      <c r="F74" s="6" t="s">
        <v>160</v>
      </c>
      <c r="G74" s="15">
        <v>0</v>
      </c>
      <c r="H74" s="14">
        <v>0</v>
      </c>
      <c r="I74" s="14">
        <v>0</v>
      </c>
      <c r="J74" s="15">
        <v>0</v>
      </c>
      <c r="K74" s="15">
        <v>0</v>
      </c>
      <c r="L74" s="89">
        <v>0</v>
      </c>
      <c r="M74" s="53"/>
    </row>
    <row r="75" spans="3:12" ht="15.75" thickBot="1">
      <c r="C75" s="176" t="s">
        <v>9</v>
      </c>
      <c r="D75" s="6">
        <v>2</v>
      </c>
      <c r="E75" s="6" t="s">
        <v>10</v>
      </c>
      <c r="F75" s="6" t="s">
        <v>11</v>
      </c>
      <c r="G75" s="152">
        <v>1269</v>
      </c>
      <c r="H75" s="153">
        <v>1078.65</v>
      </c>
      <c r="I75" s="154">
        <v>190.35</v>
      </c>
      <c r="J75" s="15">
        <v>0</v>
      </c>
      <c r="K75" s="15">
        <v>0</v>
      </c>
      <c r="L75" s="89">
        <v>0</v>
      </c>
    </row>
    <row r="76" spans="3:13" ht="15.75" thickBot="1">
      <c r="C76" s="177"/>
      <c r="D76" s="6">
        <v>2</v>
      </c>
      <c r="E76" s="6" t="s">
        <v>10</v>
      </c>
      <c r="F76" s="6" t="s">
        <v>11</v>
      </c>
      <c r="G76" s="152">
        <v>1785</v>
      </c>
      <c r="H76" s="153">
        <v>1517.25</v>
      </c>
      <c r="I76" s="154">
        <v>133.87</v>
      </c>
      <c r="J76" s="153">
        <v>66.94</v>
      </c>
      <c r="K76" s="153">
        <v>66.94</v>
      </c>
      <c r="L76" s="89">
        <v>0</v>
      </c>
      <c r="M76" s="53"/>
    </row>
    <row r="77" spans="3:13" ht="15">
      <c r="C77" s="85" t="s">
        <v>146</v>
      </c>
      <c r="D77" s="102">
        <v>4</v>
      </c>
      <c r="E77" s="103">
        <v>1</v>
      </c>
      <c r="F77" s="102">
        <v>3</v>
      </c>
      <c r="G77" s="99">
        <v>654.12</v>
      </c>
      <c r="H77" s="98">
        <v>556</v>
      </c>
      <c r="I77" s="98">
        <v>0</v>
      </c>
      <c r="J77" s="99">
        <v>0</v>
      </c>
      <c r="K77" s="99">
        <v>98.12</v>
      </c>
      <c r="L77" s="100">
        <v>0</v>
      </c>
      <c r="M77" s="17"/>
    </row>
    <row r="78" spans="7:12" ht="15">
      <c r="G78" s="53"/>
      <c r="H78" s="53"/>
      <c r="I78" s="53"/>
      <c r="J78" s="53"/>
      <c r="K78" s="53"/>
      <c r="L78" s="17"/>
    </row>
    <row r="79" ht="15">
      <c r="C79" s="31" t="s">
        <v>144</v>
      </c>
    </row>
    <row r="80" spans="3:12" ht="23.25" customHeight="1" thickBot="1">
      <c r="C80" s="162" t="s">
        <v>58</v>
      </c>
      <c r="D80" s="118" t="s">
        <v>99</v>
      </c>
      <c r="E80" s="173" t="s">
        <v>100</v>
      </c>
      <c r="F80" s="173" t="s">
        <v>82</v>
      </c>
      <c r="G80" s="165" t="s">
        <v>60</v>
      </c>
      <c r="H80" s="175"/>
      <c r="I80" s="175"/>
      <c r="J80" s="175"/>
      <c r="K80" s="163"/>
      <c r="L80" s="164" t="s">
        <v>101</v>
      </c>
    </row>
    <row r="81" spans="3:12" ht="23.25" customHeight="1" thickBot="1">
      <c r="C81" s="162"/>
      <c r="D81" s="118" t="s">
        <v>59</v>
      </c>
      <c r="E81" s="173"/>
      <c r="F81" s="173"/>
      <c r="G81" s="168" t="s">
        <v>83</v>
      </c>
      <c r="H81" s="170" t="s">
        <v>86</v>
      </c>
      <c r="I81" s="171"/>
      <c r="J81" s="170" t="s">
        <v>4</v>
      </c>
      <c r="K81" s="172"/>
      <c r="L81" s="164"/>
    </row>
    <row r="82" spans="3:12" ht="57" thickBot="1">
      <c r="C82" s="163"/>
      <c r="D82" s="40"/>
      <c r="E82" s="174"/>
      <c r="F82" s="174"/>
      <c r="G82" s="169"/>
      <c r="H82" s="9" t="s">
        <v>84</v>
      </c>
      <c r="I82" s="9" t="s">
        <v>85</v>
      </c>
      <c r="J82" s="9" t="s">
        <v>89</v>
      </c>
      <c r="K82" s="9" t="s">
        <v>87</v>
      </c>
      <c r="L82" s="165"/>
    </row>
    <row r="83" spans="3:12" ht="15.75" thickBot="1">
      <c r="C83" s="121" t="s">
        <v>5</v>
      </c>
      <c r="D83" s="6">
        <v>4</v>
      </c>
      <c r="E83" s="6" t="s">
        <v>162</v>
      </c>
      <c r="F83" s="6" t="s">
        <v>163</v>
      </c>
      <c r="G83" s="114">
        <v>2105.27</v>
      </c>
      <c r="H83" s="14">
        <v>2000</v>
      </c>
      <c r="I83" s="14">
        <v>0</v>
      </c>
      <c r="J83" s="15">
        <v>105.27</v>
      </c>
      <c r="K83" s="15">
        <v>0</v>
      </c>
      <c r="L83" s="89">
        <v>0</v>
      </c>
    </row>
    <row r="84" spans="3:12" ht="15.75" thickBot="1">
      <c r="C84" s="176" t="s">
        <v>7</v>
      </c>
      <c r="D84" s="6">
        <v>6</v>
      </c>
      <c r="E84" s="6" t="s">
        <v>159</v>
      </c>
      <c r="F84" s="6" t="s">
        <v>161</v>
      </c>
      <c r="G84" s="15">
        <v>6167.34</v>
      </c>
      <c r="H84" s="14">
        <v>2187.75</v>
      </c>
      <c r="I84" s="14">
        <v>729.25</v>
      </c>
      <c r="J84" s="15">
        <v>0</v>
      </c>
      <c r="K84" s="15">
        <v>3250.34</v>
      </c>
      <c r="L84" s="89">
        <v>0</v>
      </c>
    </row>
    <row r="85" spans="3:13" ht="15.75" thickBot="1">
      <c r="C85" s="177"/>
      <c r="D85" s="6">
        <v>6</v>
      </c>
      <c r="E85" s="6" t="s">
        <v>159</v>
      </c>
      <c r="F85" s="6" t="s">
        <v>160</v>
      </c>
      <c r="G85" s="15">
        <v>0</v>
      </c>
      <c r="H85" s="14">
        <v>0</v>
      </c>
      <c r="I85" s="14">
        <v>0</v>
      </c>
      <c r="J85" s="15">
        <v>0</v>
      </c>
      <c r="K85" s="15">
        <v>0</v>
      </c>
      <c r="L85" s="89">
        <v>0</v>
      </c>
      <c r="M85" s="53"/>
    </row>
    <row r="86" spans="3:12" ht="15.75" thickBot="1">
      <c r="C86" s="176" t="s">
        <v>9</v>
      </c>
      <c r="D86" s="6">
        <v>2</v>
      </c>
      <c r="E86" s="6" t="s">
        <v>10</v>
      </c>
      <c r="F86" s="6" t="s">
        <v>11</v>
      </c>
      <c r="G86" s="152">
        <v>329</v>
      </c>
      <c r="H86" s="153">
        <v>279.65</v>
      </c>
      <c r="I86" s="154">
        <v>49.35</v>
      </c>
      <c r="J86" s="15">
        <v>0</v>
      </c>
      <c r="K86" s="15">
        <v>0</v>
      </c>
      <c r="L86" s="89">
        <v>0</v>
      </c>
    </row>
    <row r="87" spans="3:13" ht="15.75" thickBot="1">
      <c r="C87" s="177"/>
      <c r="D87" s="6">
        <v>2</v>
      </c>
      <c r="E87" s="6" t="s">
        <v>10</v>
      </c>
      <c r="F87" s="6" t="s">
        <v>11</v>
      </c>
      <c r="G87" s="152">
        <v>462</v>
      </c>
      <c r="H87" s="153">
        <v>392.7</v>
      </c>
      <c r="I87" s="156">
        <v>34.65</v>
      </c>
      <c r="J87" s="156">
        <v>17.32</v>
      </c>
      <c r="K87" s="156">
        <v>17.33</v>
      </c>
      <c r="L87" s="89">
        <v>0</v>
      </c>
      <c r="M87" s="17"/>
    </row>
    <row r="88" spans="3:12" ht="15">
      <c r="C88" s="85" t="s">
        <v>146</v>
      </c>
      <c r="D88" s="102">
        <v>4</v>
      </c>
      <c r="E88" s="103">
        <v>1</v>
      </c>
      <c r="F88" s="102">
        <v>3</v>
      </c>
      <c r="G88" s="99">
        <v>327.06</v>
      </c>
      <c r="H88" s="98">
        <v>278</v>
      </c>
      <c r="I88" s="98">
        <v>0</v>
      </c>
      <c r="J88" s="99">
        <v>0</v>
      </c>
      <c r="K88" s="99">
        <v>49.1</v>
      </c>
      <c r="L88" s="100">
        <v>0</v>
      </c>
    </row>
    <row r="89" spans="7:12" ht="15">
      <c r="G89" s="53"/>
      <c r="H89" s="53"/>
      <c r="I89" s="53"/>
      <c r="J89" s="53"/>
      <c r="K89" s="53"/>
      <c r="L89" s="53"/>
    </row>
    <row r="90" ht="15">
      <c r="C90" s="31" t="s">
        <v>145</v>
      </c>
    </row>
    <row r="91" spans="3:12" ht="23.25" customHeight="1" thickBot="1">
      <c r="C91" s="162" t="s">
        <v>58</v>
      </c>
      <c r="D91" s="118" t="s">
        <v>99</v>
      </c>
      <c r="E91" s="173" t="s">
        <v>100</v>
      </c>
      <c r="F91" s="173" t="s">
        <v>82</v>
      </c>
      <c r="G91" s="165" t="s">
        <v>60</v>
      </c>
      <c r="H91" s="175"/>
      <c r="I91" s="175"/>
      <c r="J91" s="175"/>
      <c r="K91" s="163"/>
      <c r="L91" s="164" t="s">
        <v>101</v>
      </c>
    </row>
    <row r="92" spans="3:12" ht="23.25" customHeight="1" thickBot="1">
      <c r="C92" s="162"/>
      <c r="D92" s="118" t="s">
        <v>59</v>
      </c>
      <c r="E92" s="173"/>
      <c r="F92" s="173"/>
      <c r="G92" s="168" t="s">
        <v>83</v>
      </c>
      <c r="H92" s="170" t="s">
        <v>86</v>
      </c>
      <c r="I92" s="171"/>
      <c r="J92" s="170" t="s">
        <v>4</v>
      </c>
      <c r="K92" s="172"/>
      <c r="L92" s="164"/>
    </row>
    <row r="93" spans="3:12" ht="57" thickBot="1">
      <c r="C93" s="163"/>
      <c r="D93" s="40"/>
      <c r="E93" s="174"/>
      <c r="F93" s="174"/>
      <c r="G93" s="169"/>
      <c r="H93" s="9" t="s">
        <v>84</v>
      </c>
      <c r="I93" s="9" t="s">
        <v>85</v>
      </c>
      <c r="J93" s="9" t="s">
        <v>89</v>
      </c>
      <c r="K93" s="9" t="s">
        <v>87</v>
      </c>
      <c r="L93" s="165"/>
    </row>
    <row r="94" spans="3:12" ht="15.75" thickBot="1">
      <c r="C94" s="121" t="s">
        <v>5</v>
      </c>
      <c r="D94" s="6">
        <v>4</v>
      </c>
      <c r="E94" s="6" t="s">
        <v>162</v>
      </c>
      <c r="F94" s="6" t="s">
        <v>163</v>
      </c>
      <c r="G94" s="15">
        <v>0</v>
      </c>
      <c r="H94" s="14">
        <v>0</v>
      </c>
      <c r="I94" s="14">
        <v>0</v>
      </c>
      <c r="J94" s="15">
        <v>0</v>
      </c>
      <c r="K94" s="15">
        <v>0</v>
      </c>
      <c r="L94" s="89">
        <v>0</v>
      </c>
    </row>
    <row r="95" spans="3:12" ht="15.75" thickBot="1">
      <c r="C95" s="176" t="s">
        <v>7</v>
      </c>
      <c r="D95" s="6">
        <v>6</v>
      </c>
      <c r="E95" s="6" t="s">
        <v>159</v>
      </c>
      <c r="F95" s="6" t="s">
        <v>161</v>
      </c>
      <c r="G95" s="15">
        <v>0</v>
      </c>
      <c r="H95" s="14">
        <v>0</v>
      </c>
      <c r="I95" s="14">
        <v>0</v>
      </c>
      <c r="J95" s="15">
        <v>0</v>
      </c>
      <c r="K95" s="15">
        <v>0</v>
      </c>
      <c r="L95" s="89">
        <v>0</v>
      </c>
    </row>
    <row r="96" spans="3:12" ht="15.75" thickBot="1">
      <c r="C96" s="177"/>
      <c r="D96" s="6">
        <v>6</v>
      </c>
      <c r="E96" s="6" t="s">
        <v>159</v>
      </c>
      <c r="F96" s="6" t="s">
        <v>160</v>
      </c>
      <c r="G96" s="15">
        <v>0</v>
      </c>
      <c r="H96" s="14">
        <v>0</v>
      </c>
      <c r="I96" s="14">
        <v>0</v>
      </c>
      <c r="J96" s="15">
        <v>0</v>
      </c>
      <c r="K96" s="15">
        <v>0</v>
      </c>
      <c r="L96" s="89">
        <v>0</v>
      </c>
    </row>
    <row r="97" spans="3:12" ht="15.75" thickBot="1">
      <c r="C97" s="176" t="s">
        <v>9</v>
      </c>
      <c r="D97" s="6">
        <v>2</v>
      </c>
      <c r="E97" s="6" t="s">
        <v>10</v>
      </c>
      <c r="F97" s="6" t="s">
        <v>11</v>
      </c>
      <c r="G97" s="152">
        <v>188</v>
      </c>
      <c r="H97" s="153">
        <v>159.8</v>
      </c>
      <c r="I97" s="154">
        <v>28.2</v>
      </c>
      <c r="J97" s="15">
        <v>0</v>
      </c>
      <c r="K97" s="15">
        <v>0</v>
      </c>
      <c r="L97" s="89">
        <v>0</v>
      </c>
    </row>
    <row r="98" spans="3:12" ht="15.75" thickBot="1">
      <c r="C98" s="177"/>
      <c r="D98" s="6">
        <v>2</v>
      </c>
      <c r="E98" s="6" t="s">
        <v>10</v>
      </c>
      <c r="F98" s="6" t="s">
        <v>11</v>
      </c>
      <c r="G98" s="152">
        <v>265</v>
      </c>
      <c r="H98" s="153">
        <v>225.25</v>
      </c>
      <c r="I98" s="154">
        <v>19.87</v>
      </c>
      <c r="J98" s="153">
        <v>9.94</v>
      </c>
      <c r="K98" s="153">
        <v>9.94</v>
      </c>
      <c r="L98" s="89">
        <v>0</v>
      </c>
    </row>
    <row r="99" spans="3:12" ht="15">
      <c r="C99" s="85" t="s">
        <v>146</v>
      </c>
      <c r="D99" s="102">
        <v>4</v>
      </c>
      <c r="E99" s="103">
        <v>1</v>
      </c>
      <c r="F99" s="102">
        <v>3</v>
      </c>
      <c r="G99" s="99">
        <v>327.06</v>
      </c>
      <c r="H99" s="98">
        <v>278</v>
      </c>
      <c r="I99" s="98">
        <v>0</v>
      </c>
      <c r="J99" s="99">
        <v>0</v>
      </c>
      <c r="K99" s="99">
        <v>49.1</v>
      </c>
      <c r="L99" s="100">
        <v>0</v>
      </c>
    </row>
    <row r="100" ht="15">
      <c r="J100" s="117"/>
    </row>
    <row r="101" ht="15">
      <c r="J101" s="117"/>
    </row>
    <row r="102" ht="15">
      <c r="J102" s="117"/>
    </row>
  </sheetData>
  <sheetProtection/>
  <mergeCells count="90">
    <mergeCell ref="H15:I15"/>
    <mergeCell ref="J15:K15"/>
    <mergeCell ref="L3:L5"/>
    <mergeCell ref="G14:K14"/>
    <mergeCell ref="G4:G5"/>
    <mergeCell ref="C18:C19"/>
    <mergeCell ref="H4:I4"/>
    <mergeCell ref="J4:K4"/>
    <mergeCell ref="C20:C21"/>
    <mergeCell ref="C25:C27"/>
    <mergeCell ref="E25:E27"/>
    <mergeCell ref="C14:C16"/>
    <mergeCell ref="C3:C5"/>
    <mergeCell ref="E14:E16"/>
    <mergeCell ref="E3:E5"/>
    <mergeCell ref="C7:C8"/>
    <mergeCell ref="C9:C10"/>
    <mergeCell ref="L25:L27"/>
    <mergeCell ref="G26:G27"/>
    <mergeCell ref="H26:I26"/>
    <mergeCell ref="J26:K26"/>
    <mergeCell ref="F25:F27"/>
    <mergeCell ref="G3:K3"/>
    <mergeCell ref="F14:F16"/>
    <mergeCell ref="F3:F5"/>
    <mergeCell ref="L14:L16"/>
    <mergeCell ref="G15:G16"/>
    <mergeCell ref="C31:C32"/>
    <mergeCell ref="C36:C38"/>
    <mergeCell ref="E36:E38"/>
    <mergeCell ref="F36:F38"/>
    <mergeCell ref="G36:K36"/>
    <mergeCell ref="G25:K25"/>
    <mergeCell ref="C29:C30"/>
    <mergeCell ref="L36:L38"/>
    <mergeCell ref="G37:G38"/>
    <mergeCell ref="H37:I37"/>
    <mergeCell ref="J37:K37"/>
    <mergeCell ref="L47:L49"/>
    <mergeCell ref="G48:G49"/>
    <mergeCell ref="H48:I48"/>
    <mergeCell ref="J48:K48"/>
    <mergeCell ref="G47:K47"/>
    <mergeCell ref="C40:C41"/>
    <mergeCell ref="C42:C43"/>
    <mergeCell ref="C47:C49"/>
    <mergeCell ref="E47:E49"/>
    <mergeCell ref="C62:C63"/>
    <mergeCell ref="C51:C52"/>
    <mergeCell ref="C53:C54"/>
    <mergeCell ref="C58:C60"/>
    <mergeCell ref="E58:E60"/>
    <mergeCell ref="F47:F49"/>
    <mergeCell ref="L58:L60"/>
    <mergeCell ref="G59:G60"/>
    <mergeCell ref="H59:I59"/>
    <mergeCell ref="J59:K59"/>
    <mergeCell ref="F58:F60"/>
    <mergeCell ref="G58:K58"/>
    <mergeCell ref="C64:C65"/>
    <mergeCell ref="C69:C71"/>
    <mergeCell ref="E69:E71"/>
    <mergeCell ref="F69:F71"/>
    <mergeCell ref="G69:K69"/>
    <mergeCell ref="L69:L71"/>
    <mergeCell ref="G70:G71"/>
    <mergeCell ref="H70:I70"/>
    <mergeCell ref="J70:K70"/>
    <mergeCell ref="L80:L82"/>
    <mergeCell ref="G81:G82"/>
    <mergeCell ref="H81:I81"/>
    <mergeCell ref="J81:K81"/>
    <mergeCell ref="C73:C74"/>
    <mergeCell ref="C75:C76"/>
    <mergeCell ref="C80:C82"/>
    <mergeCell ref="E80:E82"/>
    <mergeCell ref="C84:C85"/>
    <mergeCell ref="C86:C87"/>
    <mergeCell ref="C91:C93"/>
    <mergeCell ref="E91:E93"/>
    <mergeCell ref="F91:F93"/>
    <mergeCell ref="G80:K80"/>
    <mergeCell ref="F80:F82"/>
    <mergeCell ref="C97:C98"/>
    <mergeCell ref="L91:L93"/>
    <mergeCell ref="G92:G93"/>
    <mergeCell ref="H92:I92"/>
    <mergeCell ref="J92:K92"/>
    <mergeCell ref="C95:C96"/>
    <mergeCell ref="G91:K9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Q15"/>
  <sheetViews>
    <sheetView zoomScale="110" zoomScaleNormal="110" zoomScalePageLayoutView="0" workbookViewId="0" topLeftCell="B7">
      <selection activeCell="Q13" sqref="Q13"/>
    </sheetView>
  </sheetViews>
  <sheetFormatPr defaultColWidth="9.140625" defaultRowHeight="15"/>
  <cols>
    <col min="2" max="2" width="19.00390625" style="0" customWidth="1"/>
    <col min="9" max="9" width="28.00390625" style="0" customWidth="1"/>
    <col min="10" max="10" width="10.00390625" style="0" customWidth="1"/>
    <col min="17" max="17" width="90.140625" style="0" customWidth="1"/>
  </cols>
  <sheetData>
    <row r="2" spans="2:3" ht="15">
      <c r="B2" s="31" t="s">
        <v>111</v>
      </c>
      <c r="C2" s="31"/>
    </row>
    <row r="3" spans="2:17" ht="15.75" customHeight="1" thickBot="1">
      <c r="B3" s="162" t="s">
        <v>0</v>
      </c>
      <c r="C3" s="173" t="s">
        <v>1</v>
      </c>
      <c r="D3" s="165" t="s">
        <v>2</v>
      </c>
      <c r="E3" s="175"/>
      <c r="F3" s="175"/>
      <c r="G3" s="163"/>
      <c r="H3" s="165" t="s">
        <v>13</v>
      </c>
      <c r="I3" s="175"/>
      <c r="J3" s="175"/>
      <c r="K3" s="163"/>
      <c r="L3" s="165" t="s">
        <v>14</v>
      </c>
      <c r="M3" s="175"/>
      <c r="N3" s="175"/>
      <c r="O3" s="175"/>
      <c r="P3" s="59"/>
      <c r="Q3" s="180" t="s">
        <v>109</v>
      </c>
    </row>
    <row r="4" spans="2:17" ht="45.75" thickBot="1">
      <c r="B4" s="163"/>
      <c r="C4" s="174"/>
      <c r="D4" s="3" t="s">
        <v>3</v>
      </c>
      <c r="E4" s="3" t="s">
        <v>117</v>
      </c>
      <c r="F4" s="3" t="s">
        <v>116</v>
      </c>
      <c r="G4" s="3" t="s">
        <v>115</v>
      </c>
      <c r="H4" s="3" t="s">
        <v>15</v>
      </c>
      <c r="I4" s="3" t="s">
        <v>16</v>
      </c>
      <c r="J4" s="3" t="s">
        <v>17</v>
      </c>
      <c r="K4" s="3" t="s">
        <v>18</v>
      </c>
      <c r="L4" s="3" t="s">
        <v>19</v>
      </c>
      <c r="M4" s="3" t="s">
        <v>20</v>
      </c>
      <c r="N4" s="3" t="s">
        <v>21</v>
      </c>
      <c r="O4" s="19" t="s">
        <v>22</v>
      </c>
      <c r="P4" s="19" t="s">
        <v>77</v>
      </c>
      <c r="Q4" s="181"/>
    </row>
    <row r="5" spans="2:17" ht="54.75" customHeight="1" thickBot="1">
      <c r="B5" s="78" t="s">
        <v>102</v>
      </c>
      <c r="C5" s="2" t="s">
        <v>90</v>
      </c>
      <c r="D5" s="5" t="s">
        <v>6</v>
      </c>
      <c r="E5" s="122">
        <v>4</v>
      </c>
      <c r="F5" s="5" t="s">
        <v>162</v>
      </c>
      <c r="G5" s="5" t="s">
        <v>163</v>
      </c>
      <c r="H5" s="5">
        <v>75001</v>
      </c>
      <c r="I5" s="5" t="s">
        <v>23</v>
      </c>
      <c r="J5" s="5" t="s">
        <v>24</v>
      </c>
      <c r="K5" s="5" t="s">
        <v>25</v>
      </c>
      <c r="L5" s="5">
        <v>0</v>
      </c>
      <c r="M5" s="20">
        <v>42370</v>
      </c>
      <c r="N5" s="5">
        <v>3</v>
      </c>
      <c r="O5" s="21">
        <v>45291</v>
      </c>
      <c r="P5" s="63" t="s">
        <v>78</v>
      </c>
      <c r="Q5" s="82" t="s">
        <v>174</v>
      </c>
    </row>
    <row r="6" spans="2:17" ht="33.75" customHeight="1" thickBot="1">
      <c r="B6" s="79"/>
      <c r="C6" s="71"/>
      <c r="D6" s="22" t="s">
        <v>6</v>
      </c>
      <c r="E6" s="122">
        <v>4</v>
      </c>
      <c r="F6" s="5" t="s">
        <v>162</v>
      </c>
      <c r="G6" s="5" t="s">
        <v>163</v>
      </c>
      <c r="H6" s="22">
        <v>75120</v>
      </c>
      <c r="I6" s="22" t="s">
        <v>26</v>
      </c>
      <c r="J6" s="22" t="s">
        <v>27</v>
      </c>
      <c r="K6" s="22" t="s">
        <v>28</v>
      </c>
      <c r="L6" s="22">
        <v>30</v>
      </c>
      <c r="M6" s="23">
        <v>40908</v>
      </c>
      <c r="N6" s="22">
        <v>35</v>
      </c>
      <c r="O6" s="24">
        <v>45291</v>
      </c>
      <c r="P6" s="64" t="s">
        <v>78</v>
      </c>
      <c r="Q6" s="123" t="s">
        <v>164</v>
      </c>
    </row>
    <row r="7" spans="2:17" ht="66.75" customHeight="1" thickBot="1">
      <c r="B7" s="73" t="s">
        <v>103</v>
      </c>
      <c r="C7" s="2" t="s">
        <v>91</v>
      </c>
      <c r="D7" s="5" t="s">
        <v>6</v>
      </c>
      <c r="E7" s="122">
        <v>4</v>
      </c>
      <c r="F7" s="5" t="s">
        <v>162</v>
      </c>
      <c r="G7" s="5" t="s">
        <v>163</v>
      </c>
      <c r="H7" s="5">
        <v>57501</v>
      </c>
      <c r="I7" s="5" t="s">
        <v>29</v>
      </c>
      <c r="J7" s="5" t="s">
        <v>30</v>
      </c>
      <c r="K7" s="5" t="s">
        <v>31</v>
      </c>
      <c r="L7" s="5">
        <v>0</v>
      </c>
      <c r="M7" s="20">
        <v>42370</v>
      </c>
      <c r="N7" s="5">
        <v>2</v>
      </c>
      <c r="O7" s="21">
        <v>45291</v>
      </c>
      <c r="P7" s="60">
        <v>1</v>
      </c>
      <c r="Q7" s="82" t="s">
        <v>175</v>
      </c>
    </row>
    <row r="8" spans="2:17" ht="43.5" customHeight="1" thickBot="1">
      <c r="B8" s="73"/>
      <c r="C8" s="80"/>
      <c r="D8" s="5" t="s">
        <v>6</v>
      </c>
      <c r="E8" s="122">
        <v>4</v>
      </c>
      <c r="F8" s="5" t="s">
        <v>162</v>
      </c>
      <c r="G8" s="5" t="s">
        <v>163</v>
      </c>
      <c r="H8" s="5">
        <v>57001</v>
      </c>
      <c r="I8" s="5" t="s">
        <v>32</v>
      </c>
      <c r="J8" s="5" t="s">
        <v>33</v>
      </c>
      <c r="K8" s="5" t="s">
        <v>31</v>
      </c>
      <c r="L8" s="5">
        <v>0</v>
      </c>
      <c r="M8" s="20">
        <v>42370</v>
      </c>
      <c r="N8" s="5">
        <v>2</v>
      </c>
      <c r="O8" s="21">
        <v>45291</v>
      </c>
      <c r="P8" s="62" t="s">
        <v>78</v>
      </c>
      <c r="Q8" s="123" t="s">
        <v>176</v>
      </c>
    </row>
    <row r="9" spans="2:17" ht="42" customHeight="1" thickBot="1">
      <c r="B9" s="73"/>
      <c r="C9" s="3"/>
      <c r="D9" s="22" t="s">
        <v>6</v>
      </c>
      <c r="E9" s="122">
        <v>4</v>
      </c>
      <c r="F9" s="5" t="s">
        <v>162</v>
      </c>
      <c r="G9" s="5" t="s">
        <v>163</v>
      </c>
      <c r="H9" s="22">
        <v>57520</v>
      </c>
      <c r="I9" s="22" t="s">
        <v>34</v>
      </c>
      <c r="J9" s="22" t="s">
        <v>35</v>
      </c>
      <c r="K9" s="22" t="s">
        <v>28</v>
      </c>
      <c r="L9" s="22">
        <v>108</v>
      </c>
      <c r="M9" s="23">
        <v>42004</v>
      </c>
      <c r="N9" s="22">
        <v>48</v>
      </c>
      <c r="O9" s="24">
        <v>45291</v>
      </c>
      <c r="P9" s="61" t="s">
        <v>78</v>
      </c>
      <c r="Q9" s="123" t="s">
        <v>164</v>
      </c>
    </row>
    <row r="10" spans="2:17" ht="92.25" customHeight="1" thickBot="1">
      <c r="B10" s="81" t="s">
        <v>124</v>
      </c>
      <c r="C10" s="2" t="s">
        <v>92</v>
      </c>
      <c r="D10" s="5" t="s">
        <v>6</v>
      </c>
      <c r="E10" s="122">
        <v>4</v>
      </c>
      <c r="F10" s="5" t="s">
        <v>162</v>
      </c>
      <c r="G10" s="5" t="s">
        <v>163</v>
      </c>
      <c r="H10" s="5">
        <v>50000</v>
      </c>
      <c r="I10" s="5" t="s">
        <v>36</v>
      </c>
      <c r="J10" s="5" t="s">
        <v>37</v>
      </c>
      <c r="K10" s="5" t="s">
        <v>31</v>
      </c>
      <c r="L10" s="5">
        <v>0</v>
      </c>
      <c r="M10" s="20">
        <v>42370</v>
      </c>
      <c r="N10" s="5">
        <v>6</v>
      </c>
      <c r="O10" s="21">
        <v>45291</v>
      </c>
      <c r="P10" s="62">
        <v>3</v>
      </c>
      <c r="Q10" s="123" t="s">
        <v>177</v>
      </c>
    </row>
    <row r="11" spans="2:17" ht="53.25" customHeight="1" thickBot="1">
      <c r="B11" s="76"/>
      <c r="C11" s="80"/>
      <c r="D11" s="5" t="s">
        <v>6</v>
      </c>
      <c r="E11" s="122">
        <v>4</v>
      </c>
      <c r="F11" s="5" t="s">
        <v>162</v>
      </c>
      <c r="G11" s="5" t="s">
        <v>163</v>
      </c>
      <c r="H11" s="5">
        <v>50001</v>
      </c>
      <c r="I11" s="5" t="s">
        <v>38</v>
      </c>
      <c r="J11" s="5" t="s">
        <v>39</v>
      </c>
      <c r="K11" s="5" t="s">
        <v>31</v>
      </c>
      <c r="L11" s="5">
        <v>0</v>
      </c>
      <c r="M11" s="20">
        <v>42370</v>
      </c>
      <c r="N11" s="5">
        <v>600</v>
      </c>
      <c r="O11" s="21">
        <v>45291</v>
      </c>
      <c r="P11" s="62" t="s">
        <v>78</v>
      </c>
      <c r="Q11" s="135" t="s">
        <v>178</v>
      </c>
    </row>
    <row r="12" spans="2:17" ht="35.25" customHeight="1" thickBot="1">
      <c r="B12" s="76"/>
      <c r="C12" s="80"/>
      <c r="D12" s="22" t="s">
        <v>6</v>
      </c>
      <c r="E12" s="122">
        <v>4</v>
      </c>
      <c r="F12" s="5" t="s">
        <v>162</v>
      </c>
      <c r="G12" s="5" t="s">
        <v>163</v>
      </c>
      <c r="H12" s="22">
        <v>50030</v>
      </c>
      <c r="I12" s="22" t="s">
        <v>40</v>
      </c>
      <c r="J12" s="22" t="s">
        <v>27</v>
      </c>
      <c r="K12" s="22" t="s">
        <v>28</v>
      </c>
      <c r="L12" s="22">
        <v>5.4</v>
      </c>
      <c r="M12" s="23">
        <v>41639</v>
      </c>
      <c r="N12" s="22">
        <v>5</v>
      </c>
      <c r="O12" s="24">
        <v>45291</v>
      </c>
      <c r="P12" s="64" t="s">
        <v>78</v>
      </c>
      <c r="Q12" s="123" t="s">
        <v>164</v>
      </c>
    </row>
    <row r="13" spans="2:17" ht="75.75" customHeight="1" thickBot="1" thickTop="1">
      <c r="B13" s="178" t="s">
        <v>104</v>
      </c>
      <c r="C13" s="136" t="s">
        <v>93</v>
      </c>
      <c r="D13" s="25" t="s">
        <v>6</v>
      </c>
      <c r="E13" s="122">
        <v>4</v>
      </c>
      <c r="F13" s="5" t="s">
        <v>162</v>
      </c>
      <c r="G13" s="5" t="s">
        <v>163</v>
      </c>
      <c r="H13" s="25">
        <v>90501</v>
      </c>
      <c r="I13" s="25" t="s">
        <v>42</v>
      </c>
      <c r="J13" s="25" t="s">
        <v>43</v>
      </c>
      <c r="K13" s="25" t="s">
        <v>31</v>
      </c>
      <c r="L13" s="25">
        <v>0</v>
      </c>
      <c r="M13" s="26">
        <v>42370</v>
      </c>
      <c r="N13" s="25">
        <v>4</v>
      </c>
      <c r="O13" s="27">
        <v>45291</v>
      </c>
      <c r="P13" s="65">
        <v>2</v>
      </c>
      <c r="Q13" s="82" t="s">
        <v>184</v>
      </c>
    </row>
    <row r="14" spans="2:17" ht="43.5" customHeight="1" thickBot="1">
      <c r="B14" s="179"/>
      <c r="C14" s="80"/>
      <c r="D14" s="28" t="s">
        <v>6</v>
      </c>
      <c r="E14" s="122">
        <v>4</v>
      </c>
      <c r="F14" s="5" t="s">
        <v>162</v>
      </c>
      <c r="G14" s="5" t="s">
        <v>163</v>
      </c>
      <c r="H14" s="28">
        <v>91010</v>
      </c>
      <c r="I14" s="28" t="s">
        <v>44</v>
      </c>
      <c r="J14" s="28" t="s">
        <v>45</v>
      </c>
      <c r="K14" s="28" t="s">
        <v>28</v>
      </c>
      <c r="L14" s="28">
        <v>26553793</v>
      </c>
      <c r="M14" s="29">
        <v>41639</v>
      </c>
      <c r="N14" s="28">
        <v>27500000</v>
      </c>
      <c r="O14" s="30">
        <v>45291</v>
      </c>
      <c r="P14" s="66" t="s">
        <v>78</v>
      </c>
      <c r="Q14" s="123" t="s">
        <v>164</v>
      </c>
    </row>
    <row r="15" spans="2:17" ht="54.75" customHeight="1" thickBot="1">
      <c r="B15" s="179"/>
      <c r="C15" s="80"/>
      <c r="D15" s="25" t="s">
        <v>6</v>
      </c>
      <c r="E15" s="122">
        <v>4</v>
      </c>
      <c r="F15" s="5" t="s">
        <v>162</v>
      </c>
      <c r="G15" s="5" t="s">
        <v>163</v>
      </c>
      <c r="H15" s="25">
        <v>91005</v>
      </c>
      <c r="I15" s="25" t="s">
        <v>165</v>
      </c>
      <c r="J15" s="28" t="s">
        <v>45</v>
      </c>
      <c r="K15" s="25" t="s">
        <v>31</v>
      </c>
      <c r="L15" s="25">
        <v>0</v>
      </c>
      <c r="M15" s="26">
        <v>42370</v>
      </c>
      <c r="N15" s="25">
        <v>2190</v>
      </c>
      <c r="O15" s="27">
        <v>45291</v>
      </c>
      <c r="P15" s="65" t="s">
        <v>78</v>
      </c>
      <c r="Q15" s="135" t="s">
        <v>173</v>
      </c>
    </row>
  </sheetData>
  <sheetProtection/>
  <mergeCells count="7">
    <mergeCell ref="B13:B15"/>
    <mergeCell ref="B3:B4"/>
    <mergeCell ref="C3:C4"/>
    <mergeCell ref="Q3:Q4"/>
    <mergeCell ref="L3:O3"/>
    <mergeCell ref="D3:G3"/>
    <mergeCell ref="H3:K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P13"/>
  <sheetViews>
    <sheetView tabSelected="1" zoomScalePageLayoutView="0" workbookViewId="0" topLeftCell="A1">
      <selection activeCell="G10" sqref="G10"/>
    </sheetView>
  </sheetViews>
  <sheetFormatPr defaultColWidth="9.140625" defaultRowHeight="15"/>
  <cols>
    <col min="1" max="1" width="14.57421875" style="0" customWidth="1"/>
    <col min="8" max="8" width="17.7109375" style="0" customWidth="1"/>
    <col min="16" max="16" width="65.57421875" style="0" customWidth="1"/>
  </cols>
  <sheetData>
    <row r="3" ht="15">
      <c r="B3" s="31" t="s">
        <v>110</v>
      </c>
    </row>
    <row r="4" spans="1:16" ht="15.75" customHeight="1" thickBot="1">
      <c r="A4" s="162" t="s">
        <v>0</v>
      </c>
      <c r="B4" s="173" t="s">
        <v>1</v>
      </c>
      <c r="C4" s="165" t="s">
        <v>2</v>
      </c>
      <c r="D4" s="175"/>
      <c r="E4" s="175"/>
      <c r="F4" s="163"/>
      <c r="G4" s="165" t="s">
        <v>13</v>
      </c>
      <c r="H4" s="175"/>
      <c r="I4" s="175"/>
      <c r="J4" s="163"/>
      <c r="K4" s="165" t="s">
        <v>14</v>
      </c>
      <c r="L4" s="175"/>
      <c r="M4" s="175"/>
      <c r="N4" s="175"/>
      <c r="O4" s="59"/>
      <c r="P4" s="180" t="s">
        <v>79</v>
      </c>
    </row>
    <row r="5" spans="1:16" ht="45.75" thickBot="1">
      <c r="A5" s="163"/>
      <c r="B5" s="174"/>
      <c r="C5" s="3" t="s">
        <v>3</v>
      </c>
      <c r="D5" s="3" t="s">
        <v>117</v>
      </c>
      <c r="E5" s="3" t="s">
        <v>116</v>
      </c>
      <c r="F5" s="3" t="s">
        <v>115</v>
      </c>
      <c r="G5" s="3" t="s">
        <v>15</v>
      </c>
      <c r="H5" s="3" t="s">
        <v>16</v>
      </c>
      <c r="I5" s="3" t="s">
        <v>17</v>
      </c>
      <c r="J5" s="3" t="s">
        <v>18</v>
      </c>
      <c r="K5" s="3" t="s">
        <v>19</v>
      </c>
      <c r="L5" s="3" t="s">
        <v>20</v>
      </c>
      <c r="M5" s="3" t="s">
        <v>21</v>
      </c>
      <c r="N5" s="19" t="s">
        <v>22</v>
      </c>
      <c r="O5" s="19" t="s">
        <v>77</v>
      </c>
      <c r="P5" s="181"/>
    </row>
    <row r="6" spans="1:16" ht="59.25" customHeight="1" thickBot="1">
      <c r="A6" s="76" t="s">
        <v>105</v>
      </c>
      <c r="B6" s="83" t="s">
        <v>94</v>
      </c>
      <c r="C6" s="5" t="s">
        <v>8</v>
      </c>
      <c r="D6" s="5">
        <v>6</v>
      </c>
      <c r="E6" s="5" t="s">
        <v>159</v>
      </c>
      <c r="F6" s="120" t="s">
        <v>161</v>
      </c>
      <c r="G6" s="5">
        <v>93701</v>
      </c>
      <c r="H6" s="5" t="s">
        <v>179</v>
      </c>
      <c r="I6" s="5" t="s">
        <v>47</v>
      </c>
      <c r="J6" s="5" t="s">
        <v>31</v>
      </c>
      <c r="K6" s="5">
        <v>0</v>
      </c>
      <c r="L6" s="20">
        <v>42370</v>
      </c>
      <c r="M6" s="5">
        <v>25</v>
      </c>
      <c r="N6" s="21">
        <v>45291</v>
      </c>
      <c r="O6" s="62">
        <v>15</v>
      </c>
      <c r="P6" s="82" t="s">
        <v>108</v>
      </c>
    </row>
    <row r="7" spans="1:16" ht="57.75" customHeight="1" thickBot="1">
      <c r="A7" s="75"/>
      <c r="B7" s="84"/>
      <c r="C7" s="22" t="s">
        <v>8</v>
      </c>
      <c r="D7" s="22">
        <v>6</v>
      </c>
      <c r="E7" s="22" t="s">
        <v>159</v>
      </c>
      <c r="F7" s="22" t="s">
        <v>161</v>
      </c>
      <c r="G7" s="22">
        <v>94800</v>
      </c>
      <c r="H7" s="22" t="s">
        <v>48</v>
      </c>
      <c r="I7" s="22" t="s">
        <v>49</v>
      </c>
      <c r="J7" s="22" t="s">
        <v>28</v>
      </c>
      <c r="K7" s="22">
        <v>0</v>
      </c>
      <c r="L7" s="23">
        <v>42370</v>
      </c>
      <c r="M7" s="157">
        <v>3</v>
      </c>
      <c r="N7" s="24">
        <v>45291</v>
      </c>
      <c r="O7" s="61">
        <v>1</v>
      </c>
      <c r="P7" s="82" t="s">
        <v>108</v>
      </c>
    </row>
    <row r="8" spans="1:16" ht="57" customHeight="1" thickBot="1">
      <c r="A8" s="81" t="s">
        <v>106</v>
      </c>
      <c r="B8" s="83" t="s">
        <v>95</v>
      </c>
      <c r="C8" s="25" t="s">
        <v>8</v>
      </c>
      <c r="D8" s="25">
        <v>6</v>
      </c>
      <c r="E8" s="25" t="s">
        <v>159</v>
      </c>
      <c r="F8" s="25" t="s">
        <v>161</v>
      </c>
      <c r="G8" s="25">
        <v>93701</v>
      </c>
      <c r="H8" s="25" t="s">
        <v>179</v>
      </c>
      <c r="I8" s="25" t="s">
        <v>50</v>
      </c>
      <c r="J8" s="25" t="s">
        <v>31</v>
      </c>
      <c r="K8" s="25">
        <v>0</v>
      </c>
      <c r="L8" s="26">
        <v>42370</v>
      </c>
      <c r="M8" s="25">
        <v>20</v>
      </c>
      <c r="N8" s="27">
        <v>45291</v>
      </c>
      <c r="O8" s="60">
        <v>10</v>
      </c>
      <c r="P8" s="82" t="s">
        <v>108</v>
      </c>
    </row>
    <row r="9" spans="1:16" ht="61.5" customHeight="1" thickBot="1">
      <c r="A9" s="75"/>
      <c r="B9" s="84"/>
      <c r="C9" s="22" t="s">
        <v>8</v>
      </c>
      <c r="D9" s="22">
        <v>6</v>
      </c>
      <c r="E9" s="22" t="s">
        <v>159</v>
      </c>
      <c r="F9" s="22" t="s">
        <v>161</v>
      </c>
      <c r="G9" s="22">
        <v>94800</v>
      </c>
      <c r="H9" s="22" t="s">
        <v>48</v>
      </c>
      <c r="I9" s="22" t="s">
        <v>49</v>
      </c>
      <c r="J9" s="22" t="s">
        <v>28</v>
      </c>
      <c r="K9" s="22">
        <v>0</v>
      </c>
      <c r="L9" s="23">
        <v>42370</v>
      </c>
      <c r="M9" s="22">
        <v>2</v>
      </c>
      <c r="N9" s="24">
        <v>45291</v>
      </c>
      <c r="O9" s="62">
        <v>1</v>
      </c>
      <c r="P9" s="82" t="s">
        <v>108</v>
      </c>
    </row>
    <row r="10" spans="1:16" ht="34.5" thickBot="1">
      <c r="A10" s="76" t="s">
        <v>107</v>
      </c>
      <c r="B10" s="18" t="s">
        <v>113</v>
      </c>
      <c r="C10" s="28" t="s">
        <v>8</v>
      </c>
      <c r="D10" s="28">
        <v>6</v>
      </c>
      <c r="E10" s="28" t="s">
        <v>159</v>
      </c>
      <c r="F10" s="70" t="s">
        <v>160</v>
      </c>
      <c r="G10" s="28">
        <v>92501</v>
      </c>
      <c r="H10" s="28" t="s">
        <v>157</v>
      </c>
      <c r="I10" s="28" t="s">
        <v>158</v>
      </c>
      <c r="J10" s="28" t="s">
        <v>31</v>
      </c>
      <c r="K10" s="28">
        <v>0</v>
      </c>
      <c r="L10" s="29">
        <v>42370</v>
      </c>
      <c r="M10" s="119">
        <v>44659</v>
      </c>
      <c r="N10" s="30">
        <v>45291</v>
      </c>
      <c r="O10" s="67">
        <v>25877</v>
      </c>
      <c r="P10" s="158" t="s">
        <v>194</v>
      </c>
    </row>
    <row r="11" ht="15">
      <c r="O11" s="68"/>
    </row>
    <row r="12" ht="15">
      <c r="O12" s="68"/>
    </row>
    <row r="13" ht="15">
      <c r="O13" s="69"/>
    </row>
  </sheetData>
  <sheetProtection/>
  <mergeCells count="6">
    <mergeCell ref="A4:A5"/>
    <mergeCell ref="P4:P5"/>
    <mergeCell ref="K4:N4"/>
    <mergeCell ref="B4:B5"/>
    <mergeCell ref="C4:F4"/>
    <mergeCell ref="G4:J4"/>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P19"/>
  <sheetViews>
    <sheetView zoomScalePageLayoutView="0" workbookViewId="0" topLeftCell="A13">
      <selection activeCell="M15" sqref="M15"/>
    </sheetView>
  </sheetViews>
  <sheetFormatPr defaultColWidth="9.140625" defaultRowHeight="15"/>
  <cols>
    <col min="1" max="1" width="17.421875" style="0" customWidth="1"/>
    <col min="8" max="8" width="34.8515625" style="0" customWidth="1"/>
    <col min="16" max="16" width="86.7109375" style="0" customWidth="1"/>
  </cols>
  <sheetData>
    <row r="3" ht="15">
      <c r="B3" s="31" t="s">
        <v>112</v>
      </c>
    </row>
    <row r="4" spans="1:16" ht="15.75" customHeight="1" thickBot="1">
      <c r="A4" s="162" t="s">
        <v>0</v>
      </c>
      <c r="B4" s="173" t="s">
        <v>1</v>
      </c>
      <c r="C4" s="165" t="s">
        <v>2</v>
      </c>
      <c r="D4" s="175"/>
      <c r="E4" s="175"/>
      <c r="F4" s="163"/>
      <c r="G4" s="165" t="s">
        <v>13</v>
      </c>
      <c r="H4" s="175"/>
      <c r="I4" s="175"/>
      <c r="J4" s="163"/>
      <c r="K4" s="165" t="s">
        <v>14</v>
      </c>
      <c r="L4" s="175"/>
      <c r="M4" s="175"/>
      <c r="N4" s="175"/>
      <c r="O4" s="59"/>
      <c r="P4" s="180" t="s">
        <v>109</v>
      </c>
    </row>
    <row r="5" spans="1:16" ht="45.75" thickBot="1">
      <c r="A5" s="163"/>
      <c r="B5" s="174"/>
      <c r="C5" s="3" t="s">
        <v>3</v>
      </c>
      <c r="D5" s="3" t="s">
        <v>117</v>
      </c>
      <c r="E5" s="3" t="s">
        <v>116</v>
      </c>
      <c r="F5" s="3" t="s">
        <v>115</v>
      </c>
      <c r="G5" s="3" t="s">
        <v>15</v>
      </c>
      <c r="H5" s="3" t="s">
        <v>16</v>
      </c>
      <c r="I5" s="3" t="s">
        <v>17</v>
      </c>
      <c r="J5" s="3" t="s">
        <v>18</v>
      </c>
      <c r="K5" s="3" t="s">
        <v>19</v>
      </c>
      <c r="L5" s="3" t="s">
        <v>20</v>
      </c>
      <c r="M5" s="3" t="s">
        <v>21</v>
      </c>
      <c r="N5" s="19" t="s">
        <v>22</v>
      </c>
      <c r="O5" s="19" t="s">
        <v>77</v>
      </c>
      <c r="P5" s="181"/>
    </row>
    <row r="6" spans="1:16" ht="157.5" customHeight="1" thickBot="1">
      <c r="A6" s="81"/>
      <c r="B6" s="2"/>
      <c r="C6" s="6" t="s">
        <v>12</v>
      </c>
      <c r="D6" s="6">
        <v>2</v>
      </c>
      <c r="E6" s="6" t="s">
        <v>51</v>
      </c>
      <c r="F6" s="6" t="s">
        <v>52</v>
      </c>
      <c r="G6" s="6">
        <v>60000</v>
      </c>
      <c r="H6" s="5" t="s">
        <v>166</v>
      </c>
      <c r="I6" s="6" t="s">
        <v>39</v>
      </c>
      <c r="J6" s="6" t="s">
        <v>31</v>
      </c>
      <c r="K6" s="6">
        <v>0</v>
      </c>
      <c r="L6" s="32">
        <v>42370</v>
      </c>
      <c r="M6" s="6">
        <v>50</v>
      </c>
      <c r="N6" s="33">
        <v>45291</v>
      </c>
      <c r="O6" s="63" t="s">
        <v>78</v>
      </c>
      <c r="P6" s="159" t="s">
        <v>185</v>
      </c>
    </row>
    <row r="7" spans="1:16" ht="85.5" customHeight="1" thickBot="1">
      <c r="A7" s="76"/>
      <c r="B7" s="2" t="s">
        <v>97</v>
      </c>
      <c r="C7" s="91" t="s">
        <v>12</v>
      </c>
      <c r="D7" s="6">
        <v>2</v>
      </c>
      <c r="E7" s="6" t="s">
        <v>51</v>
      </c>
      <c r="F7" s="6" t="s">
        <v>52</v>
      </c>
      <c r="G7" s="6">
        <v>62000</v>
      </c>
      <c r="H7" s="5" t="s">
        <v>53</v>
      </c>
      <c r="I7" s="6" t="s">
        <v>180</v>
      </c>
      <c r="J7" s="6" t="s">
        <v>31</v>
      </c>
      <c r="K7" s="6">
        <v>0</v>
      </c>
      <c r="L7" s="32">
        <v>42370</v>
      </c>
      <c r="M7" s="6">
        <v>4</v>
      </c>
      <c r="N7" s="33">
        <v>45291</v>
      </c>
      <c r="O7" s="63" t="s">
        <v>78</v>
      </c>
      <c r="P7" s="159" t="s">
        <v>186</v>
      </c>
    </row>
    <row r="8" spans="1:16" ht="99" customHeight="1" thickBot="1">
      <c r="A8" s="76" t="s">
        <v>103</v>
      </c>
      <c r="B8" s="80"/>
      <c r="C8" s="91" t="s">
        <v>12</v>
      </c>
      <c r="D8" s="92">
        <v>2</v>
      </c>
      <c r="E8" s="92" t="s">
        <v>51</v>
      </c>
      <c r="F8" s="92" t="s">
        <v>52</v>
      </c>
      <c r="G8" s="92">
        <v>67001</v>
      </c>
      <c r="H8" s="125" t="s">
        <v>54</v>
      </c>
      <c r="I8" s="92" t="s">
        <v>55</v>
      </c>
      <c r="J8" s="92" t="s">
        <v>31</v>
      </c>
      <c r="K8" s="92">
        <v>0</v>
      </c>
      <c r="L8" s="126">
        <v>42370</v>
      </c>
      <c r="M8" s="92">
        <v>40</v>
      </c>
      <c r="N8" s="127">
        <v>45291</v>
      </c>
      <c r="O8" s="128" t="s">
        <v>78</v>
      </c>
      <c r="P8" s="159" t="s">
        <v>187</v>
      </c>
    </row>
    <row r="9" spans="1:16" ht="97.5" customHeight="1" thickBot="1">
      <c r="A9" s="76"/>
      <c r="B9" s="80"/>
      <c r="C9" s="91" t="s">
        <v>12</v>
      </c>
      <c r="D9" s="92">
        <v>2</v>
      </c>
      <c r="E9" s="92" t="s">
        <v>51</v>
      </c>
      <c r="F9" s="92" t="s">
        <v>52</v>
      </c>
      <c r="G9" s="92">
        <v>55102</v>
      </c>
      <c r="H9" s="125" t="s">
        <v>167</v>
      </c>
      <c r="I9" s="92" t="s">
        <v>168</v>
      </c>
      <c r="J9" s="92" t="s">
        <v>25</v>
      </c>
      <c r="K9" s="92">
        <v>0</v>
      </c>
      <c r="L9" s="126">
        <v>42370</v>
      </c>
      <c r="M9" s="92">
        <v>1</v>
      </c>
      <c r="N9" s="127">
        <v>45291</v>
      </c>
      <c r="O9" s="128" t="s">
        <v>78</v>
      </c>
      <c r="P9" s="159" t="s">
        <v>188</v>
      </c>
    </row>
    <row r="10" spans="1:16" ht="93.75" customHeight="1" thickBot="1">
      <c r="A10" s="76"/>
      <c r="B10" s="2"/>
      <c r="C10" s="11" t="s">
        <v>12</v>
      </c>
      <c r="D10" s="11">
        <v>2</v>
      </c>
      <c r="E10" s="11" t="s">
        <v>51</v>
      </c>
      <c r="F10" s="11" t="s">
        <v>52</v>
      </c>
      <c r="G10" s="11">
        <v>67010</v>
      </c>
      <c r="H10" s="28" t="s">
        <v>56</v>
      </c>
      <c r="I10" s="11" t="s">
        <v>39</v>
      </c>
      <c r="J10" s="11" t="s">
        <v>28</v>
      </c>
      <c r="K10" s="11">
        <v>0</v>
      </c>
      <c r="L10" s="37">
        <v>42370</v>
      </c>
      <c r="M10" s="11">
        <v>50</v>
      </c>
      <c r="N10" s="124">
        <v>45291</v>
      </c>
      <c r="O10" s="67" t="s">
        <v>78</v>
      </c>
      <c r="P10" s="159" t="s">
        <v>189</v>
      </c>
    </row>
    <row r="11" spans="1:16" ht="73.5" customHeight="1" thickBot="1">
      <c r="A11" s="76"/>
      <c r="B11" s="2"/>
      <c r="C11" s="11" t="s">
        <v>12</v>
      </c>
      <c r="D11" s="11">
        <v>2</v>
      </c>
      <c r="E11" s="11" t="s">
        <v>51</v>
      </c>
      <c r="F11" s="11" t="s">
        <v>52</v>
      </c>
      <c r="G11" s="130">
        <v>67310</v>
      </c>
      <c r="H11" s="131" t="s">
        <v>169</v>
      </c>
      <c r="I11" s="130" t="s">
        <v>41</v>
      </c>
      <c r="J11" s="130" t="s">
        <v>28</v>
      </c>
      <c r="K11" s="130">
        <v>0</v>
      </c>
      <c r="L11" s="132">
        <v>42370</v>
      </c>
      <c r="M11" s="130">
        <v>10</v>
      </c>
      <c r="N11" s="133">
        <v>45291</v>
      </c>
      <c r="O11" s="134" t="s">
        <v>78</v>
      </c>
      <c r="P11" s="159" t="s">
        <v>190</v>
      </c>
    </row>
    <row r="12" spans="1:16" ht="60.75" customHeight="1" thickBot="1" thickTop="1">
      <c r="A12" s="75"/>
      <c r="B12" s="3"/>
      <c r="C12" s="129" t="s">
        <v>12</v>
      </c>
      <c r="D12" s="130">
        <v>2</v>
      </c>
      <c r="E12" s="130" t="s">
        <v>51</v>
      </c>
      <c r="F12" s="130" t="s">
        <v>52</v>
      </c>
      <c r="G12" s="130">
        <v>67315</v>
      </c>
      <c r="H12" s="131" t="s">
        <v>170</v>
      </c>
      <c r="I12" s="130" t="s">
        <v>41</v>
      </c>
      <c r="J12" s="130" t="s">
        <v>28</v>
      </c>
      <c r="K12" s="130">
        <v>0</v>
      </c>
      <c r="L12" s="132">
        <v>42370</v>
      </c>
      <c r="M12" s="130">
        <v>10</v>
      </c>
      <c r="N12" s="133">
        <v>45291</v>
      </c>
      <c r="O12" s="134" t="s">
        <v>78</v>
      </c>
      <c r="P12" s="159" t="s">
        <v>191</v>
      </c>
    </row>
    <row r="13" spans="1:16" ht="186" customHeight="1" thickBot="1">
      <c r="A13" s="76" t="s">
        <v>114</v>
      </c>
      <c r="B13" s="2" t="s">
        <v>98</v>
      </c>
      <c r="C13" s="146" t="s">
        <v>12</v>
      </c>
      <c r="D13" s="6">
        <v>2</v>
      </c>
      <c r="E13" s="6" t="s">
        <v>51</v>
      </c>
      <c r="F13" s="6" t="s">
        <v>52</v>
      </c>
      <c r="G13" s="6">
        <v>60000</v>
      </c>
      <c r="H13" s="5" t="s">
        <v>166</v>
      </c>
      <c r="I13" s="6" t="s">
        <v>41</v>
      </c>
      <c r="J13" s="6" t="s">
        <v>31</v>
      </c>
      <c r="K13" s="6">
        <v>0</v>
      </c>
      <c r="L13" s="32">
        <v>42370</v>
      </c>
      <c r="M13" s="6">
        <v>200</v>
      </c>
      <c r="N13" s="33">
        <v>45291</v>
      </c>
      <c r="O13" s="62" t="s">
        <v>78</v>
      </c>
      <c r="P13" s="159" t="s">
        <v>196</v>
      </c>
    </row>
    <row r="14" spans="1:16" ht="117" customHeight="1" thickBot="1">
      <c r="A14" s="76"/>
      <c r="B14" s="80"/>
      <c r="C14" s="11" t="s">
        <v>12</v>
      </c>
      <c r="D14" s="11">
        <v>2</v>
      </c>
      <c r="E14" s="11" t="s">
        <v>51</v>
      </c>
      <c r="F14" s="11" t="s">
        <v>52</v>
      </c>
      <c r="G14" s="6">
        <v>50001</v>
      </c>
      <c r="H14" s="5" t="s">
        <v>57</v>
      </c>
      <c r="I14" s="6" t="s">
        <v>41</v>
      </c>
      <c r="J14" s="6" t="s">
        <v>31</v>
      </c>
      <c r="K14" s="6">
        <v>0</v>
      </c>
      <c r="L14" s="32">
        <v>42370</v>
      </c>
      <c r="M14" s="6">
        <v>85</v>
      </c>
      <c r="N14" s="33">
        <v>45291</v>
      </c>
      <c r="O14" s="62" t="s">
        <v>78</v>
      </c>
      <c r="P14" s="159" t="s">
        <v>197</v>
      </c>
    </row>
    <row r="15" spans="1:16" ht="122.25" customHeight="1" thickBot="1">
      <c r="A15" s="76"/>
      <c r="B15" s="2"/>
      <c r="C15" s="91" t="s">
        <v>12</v>
      </c>
      <c r="D15" s="92">
        <v>2</v>
      </c>
      <c r="E15" s="92" t="s">
        <v>51</v>
      </c>
      <c r="F15" s="92" t="s">
        <v>52</v>
      </c>
      <c r="G15" s="92">
        <v>62600</v>
      </c>
      <c r="H15" s="125" t="s">
        <v>171</v>
      </c>
      <c r="I15" s="6" t="s">
        <v>41</v>
      </c>
      <c r="J15" s="6" t="s">
        <v>46</v>
      </c>
      <c r="K15" s="6">
        <v>0</v>
      </c>
      <c r="L15" s="32">
        <v>42370</v>
      </c>
      <c r="M15" s="149">
        <v>40</v>
      </c>
      <c r="N15" s="33">
        <v>45291</v>
      </c>
      <c r="O15" s="62" t="s">
        <v>78</v>
      </c>
      <c r="P15" s="159" t="s">
        <v>195</v>
      </c>
    </row>
    <row r="16" spans="1:16" ht="89.25" customHeight="1" thickBot="1">
      <c r="A16" s="137"/>
      <c r="B16" s="2"/>
      <c r="C16" s="91" t="s">
        <v>12</v>
      </c>
      <c r="D16" s="92">
        <v>2</v>
      </c>
      <c r="E16" s="92" t="s">
        <v>51</v>
      </c>
      <c r="F16" s="92" t="s">
        <v>52</v>
      </c>
      <c r="G16" s="11">
        <v>62700</v>
      </c>
      <c r="H16" s="125" t="s">
        <v>172</v>
      </c>
      <c r="I16" s="6" t="s">
        <v>41</v>
      </c>
      <c r="J16" s="6" t="s">
        <v>46</v>
      </c>
      <c r="K16" s="6">
        <v>0</v>
      </c>
      <c r="L16" s="32">
        <v>42370</v>
      </c>
      <c r="M16" s="149">
        <v>40</v>
      </c>
      <c r="N16" s="33">
        <v>45291</v>
      </c>
      <c r="O16" s="67" t="s">
        <v>78</v>
      </c>
      <c r="P16" s="159" t="s">
        <v>192</v>
      </c>
    </row>
    <row r="17" spans="1:16" ht="95.25" customHeight="1" thickBot="1">
      <c r="A17" s="137"/>
      <c r="B17" s="2"/>
      <c r="C17" s="11" t="s">
        <v>12</v>
      </c>
      <c r="D17" s="11">
        <v>2</v>
      </c>
      <c r="E17" s="11" t="s">
        <v>51</v>
      </c>
      <c r="F17" s="11" t="s">
        <v>52</v>
      </c>
      <c r="G17" s="11">
        <v>62800</v>
      </c>
      <c r="H17" s="160" t="s">
        <v>181</v>
      </c>
      <c r="I17" s="11" t="s">
        <v>41</v>
      </c>
      <c r="J17" s="11" t="s">
        <v>46</v>
      </c>
      <c r="K17" s="11">
        <v>0</v>
      </c>
      <c r="L17" s="37">
        <v>42370</v>
      </c>
      <c r="M17" s="150">
        <v>40</v>
      </c>
      <c r="N17" s="38">
        <v>45291</v>
      </c>
      <c r="O17" s="67" t="s">
        <v>78</v>
      </c>
      <c r="P17" s="159" t="s">
        <v>198</v>
      </c>
    </row>
    <row r="18" spans="1:16" ht="108" customHeight="1">
      <c r="A18" s="137"/>
      <c r="B18" s="2"/>
      <c r="C18" s="141" t="s">
        <v>12</v>
      </c>
      <c r="D18" s="142">
        <v>2</v>
      </c>
      <c r="E18" s="142" t="s">
        <v>51</v>
      </c>
      <c r="F18" s="142" t="s">
        <v>52</v>
      </c>
      <c r="G18" s="142">
        <v>62900</v>
      </c>
      <c r="H18" s="161" t="s">
        <v>182</v>
      </c>
      <c r="I18" s="142" t="s">
        <v>41</v>
      </c>
      <c r="J18" s="142" t="s">
        <v>46</v>
      </c>
      <c r="K18" s="142">
        <v>0</v>
      </c>
      <c r="L18" s="145">
        <v>42370</v>
      </c>
      <c r="M18" s="151">
        <v>40</v>
      </c>
      <c r="N18" s="143">
        <v>45291</v>
      </c>
      <c r="O18" s="144" t="s">
        <v>78</v>
      </c>
      <c r="P18" s="159" t="s">
        <v>193</v>
      </c>
    </row>
    <row r="19" spans="1:16" ht="70.5" customHeight="1" thickBot="1">
      <c r="A19" s="76"/>
      <c r="B19" s="3"/>
      <c r="C19" s="11" t="s">
        <v>12</v>
      </c>
      <c r="D19" s="11">
        <v>2</v>
      </c>
      <c r="E19" s="11" t="s">
        <v>51</v>
      </c>
      <c r="F19" s="11" t="s">
        <v>52</v>
      </c>
      <c r="G19" s="11">
        <v>63200</v>
      </c>
      <c r="H19" s="160" t="s">
        <v>183</v>
      </c>
      <c r="I19" s="6" t="s">
        <v>41</v>
      </c>
      <c r="J19" s="6" t="s">
        <v>46</v>
      </c>
      <c r="K19" s="6">
        <v>0</v>
      </c>
      <c r="L19" s="32">
        <v>42370</v>
      </c>
      <c r="M19" s="150">
        <v>40</v>
      </c>
      <c r="N19" s="38">
        <v>45291</v>
      </c>
      <c r="O19" s="67" t="s">
        <v>78</v>
      </c>
      <c r="P19" s="159" t="s">
        <v>199</v>
      </c>
    </row>
  </sheetData>
  <sheetProtection/>
  <mergeCells count="6">
    <mergeCell ref="A4:A5"/>
    <mergeCell ref="B4:B5"/>
    <mergeCell ref="P4:P5"/>
    <mergeCell ref="K4:N4"/>
    <mergeCell ref="C4:F4"/>
    <mergeCell ref="G4:J4"/>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P11"/>
  <sheetViews>
    <sheetView zoomScalePageLayoutView="0" workbookViewId="0" topLeftCell="A1">
      <selection activeCell="M7" sqref="M7"/>
    </sheetView>
  </sheetViews>
  <sheetFormatPr defaultColWidth="9.140625" defaultRowHeight="15"/>
  <cols>
    <col min="1" max="1" width="17.421875" style="0" customWidth="1"/>
    <col min="8" max="8" width="25.7109375" style="0" customWidth="1"/>
    <col min="16" max="16" width="49.7109375" style="0" customWidth="1"/>
  </cols>
  <sheetData>
    <row r="3" ht="15">
      <c r="B3" s="31" t="s">
        <v>120</v>
      </c>
    </row>
    <row r="4" spans="1:16" ht="15.75" customHeight="1" thickBot="1">
      <c r="A4" s="162" t="s">
        <v>0</v>
      </c>
      <c r="B4" s="173" t="s">
        <v>1</v>
      </c>
      <c r="C4" s="165" t="s">
        <v>2</v>
      </c>
      <c r="D4" s="175"/>
      <c r="E4" s="175"/>
      <c r="F4" s="163"/>
      <c r="G4" s="165" t="s">
        <v>13</v>
      </c>
      <c r="H4" s="175"/>
      <c r="I4" s="175"/>
      <c r="J4" s="163"/>
      <c r="K4" s="165" t="s">
        <v>14</v>
      </c>
      <c r="L4" s="175"/>
      <c r="M4" s="175"/>
      <c r="N4" s="175"/>
      <c r="O4" s="59"/>
      <c r="P4" s="180" t="s">
        <v>109</v>
      </c>
    </row>
    <row r="5" spans="1:16" ht="45.75" thickBot="1">
      <c r="A5" s="163"/>
      <c r="B5" s="174"/>
      <c r="C5" s="3" t="s">
        <v>3</v>
      </c>
      <c r="D5" s="3" t="s">
        <v>117</v>
      </c>
      <c r="E5" s="3" t="s">
        <v>116</v>
      </c>
      <c r="F5" s="3" t="s">
        <v>115</v>
      </c>
      <c r="G5" s="3" t="s">
        <v>15</v>
      </c>
      <c r="H5" s="3" t="s">
        <v>16</v>
      </c>
      <c r="I5" s="3" t="s">
        <v>17</v>
      </c>
      <c r="J5" s="3" t="s">
        <v>18</v>
      </c>
      <c r="K5" s="3" t="s">
        <v>19</v>
      </c>
      <c r="L5" s="3" t="s">
        <v>20</v>
      </c>
      <c r="M5" s="3" t="s">
        <v>21</v>
      </c>
      <c r="N5" s="19" t="s">
        <v>22</v>
      </c>
      <c r="O5" s="19" t="s">
        <v>77</v>
      </c>
      <c r="P5" s="181"/>
    </row>
    <row r="6" spans="1:16" ht="55.5" customHeight="1" thickBot="1">
      <c r="A6" s="105" t="s">
        <v>125</v>
      </c>
      <c r="B6" s="116" t="s">
        <v>118</v>
      </c>
      <c r="C6" s="6" t="s">
        <v>119</v>
      </c>
      <c r="D6" s="6">
        <v>4</v>
      </c>
      <c r="E6" s="102">
        <v>1</v>
      </c>
      <c r="F6" s="103">
        <v>3</v>
      </c>
      <c r="G6" s="102">
        <v>45415</v>
      </c>
      <c r="H6" s="5" t="s">
        <v>121</v>
      </c>
      <c r="I6" s="6" t="s">
        <v>122</v>
      </c>
      <c r="J6" s="6" t="s">
        <v>46</v>
      </c>
      <c r="K6" s="6">
        <v>0</v>
      </c>
      <c r="L6" s="32">
        <v>42370</v>
      </c>
      <c r="M6" s="6">
        <v>2</v>
      </c>
      <c r="N6" s="33">
        <v>45291</v>
      </c>
      <c r="O6" s="63" t="s">
        <v>78</v>
      </c>
      <c r="P6" s="82" t="s">
        <v>108</v>
      </c>
    </row>
    <row r="7" spans="1:16" ht="55.5" customHeight="1" thickBot="1">
      <c r="A7" s="76"/>
      <c r="B7" s="80"/>
      <c r="C7" s="34" t="s">
        <v>119</v>
      </c>
      <c r="D7" s="34">
        <v>4</v>
      </c>
      <c r="E7" s="102">
        <v>1</v>
      </c>
      <c r="F7" s="103">
        <v>3</v>
      </c>
      <c r="G7" s="102">
        <v>46500</v>
      </c>
      <c r="H7" s="25" t="s">
        <v>123</v>
      </c>
      <c r="I7" s="34" t="s">
        <v>126</v>
      </c>
      <c r="J7" s="34" t="s">
        <v>25</v>
      </c>
      <c r="K7" s="34">
        <v>0</v>
      </c>
      <c r="L7" s="35">
        <v>42370</v>
      </c>
      <c r="M7" s="34">
        <v>4</v>
      </c>
      <c r="N7" s="36">
        <v>45291</v>
      </c>
      <c r="O7" s="64" t="s">
        <v>78</v>
      </c>
      <c r="P7" s="82" t="s">
        <v>108</v>
      </c>
    </row>
    <row r="10" ht="15">
      <c r="H10" s="104"/>
    </row>
    <row r="11" ht="15">
      <c r="H11" s="104"/>
    </row>
  </sheetData>
  <sheetProtection/>
  <mergeCells count="6">
    <mergeCell ref="P4:P5"/>
    <mergeCell ref="A4:A5"/>
    <mergeCell ref="B4:B5"/>
    <mergeCell ref="C4:F4"/>
    <mergeCell ref="G4:J4"/>
    <mergeCell ref="K4:N4"/>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D3:K115"/>
  <sheetViews>
    <sheetView zoomScalePageLayoutView="0" workbookViewId="0" topLeftCell="C1">
      <selection activeCell="H9" sqref="H9"/>
    </sheetView>
  </sheetViews>
  <sheetFormatPr defaultColWidth="9.140625" defaultRowHeight="15"/>
  <cols>
    <col min="7" max="7" width="12.7109375" style="0" customWidth="1"/>
    <col min="8" max="8" width="13.140625" style="0" customWidth="1"/>
    <col min="9" max="9" width="10.7109375" style="0" customWidth="1"/>
    <col min="10" max="11" width="9.28125" style="0" bestFit="1" customWidth="1"/>
  </cols>
  <sheetData>
    <row r="3" ht="15">
      <c r="D3" s="31" t="s">
        <v>147</v>
      </c>
    </row>
    <row r="4" spans="4:8" ht="33.75" customHeight="1">
      <c r="D4" s="162" t="s">
        <v>61</v>
      </c>
      <c r="E4" s="173" t="s">
        <v>3</v>
      </c>
      <c r="F4" s="173" t="s">
        <v>62</v>
      </c>
      <c r="G4" s="1" t="s">
        <v>63</v>
      </c>
      <c r="H4" s="173" t="s">
        <v>156</v>
      </c>
    </row>
    <row r="5" spans="4:8" ht="15.75" thickBot="1">
      <c r="D5" s="187"/>
      <c r="E5" s="188"/>
      <c r="F5" s="188"/>
      <c r="G5" s="41" t="s">
        <v>64</v>
      </c>
      <c r="H5" s="188"/>
    </row>
    <row r="6" spans="4:8" ht="16.5" thickBot="1" thickTop="1">
      <c r="D6" s="182" t="s">
        <v>65</v>
      </c>
      <c r="E6" s="7" t="s">
        <v>6</v>
      </c>
      <c r="F6" s="49">
        <v>39146</v>
      </c>
      <c r="G6" s="49">
        <v>0</v>
      </c>
      <c r="H6" s="49">
        <v>39146</v>
      </c>
    </row>
    <row r="7" spans="4:11" ht="15.75" thickBot="1">
      <c r="D7" s="183"/>
      <c r="E7" s="7" t="s">
        <v>66</v>
      </c>
      <c r="F7" s="49">
        <v>7240</v>
      </c>
      <c r="G7" s="49">
        <v>0</v>
      </c>
      <c r="H7" s="49">
        <v>7240</v>
      </c>
      <c r="J7" s="17"/>
      <c r="K7" s="53"/>
    </row>
    <row r="8" spans="4:8" ht="30.75" thickBot="1">
      <c r="D8" s="184"/>
      <c r="E8" s="39" t="s">
        <v>67</v>
      </c>
      <c r="F8" s="54">
        <f>SUM(F6:F7)</f>
        <v>46386</v>
      </c>
      <c r="G8" s="54">
        <f>SUM(G6:G7)</f>
        <v>0</v>
      </c>
      <c r="H8" s="54">
        <f>SUM(H6:H7)</f>
        <v>46386</v>
      </c>
    </row>
    <row r="9" spans="4:9" ht="15.75" thickBot="1">
      <c r="D9" s="185" t="s">
        <v>68</v>
      </c>
      <c r="E9" s="7" t="s">
        <v>69</v>
      </c>
      <c r="F9" s="147">
        <v>9613.5</v>
      </c>
      <c r="G9" s="147">
        <v>1200.73</v>
      </c>
      <c r="H9" s="147">
        <f>SUM(F9:G9)</f>
        <v>10814.23</v>
      </c>
      <c r="I9" s="95"/>
    </row>
    <row r="10" spans="4:8" ht="30.75" thickBot="1">
      <c r="D10" s="184"/>
      <c r="E10" s="39" t="s">
        <v>70</v>
      </c>
      <c r="F10" s="54">
        <f>SUM(F9)</f>
        <v>9613.5</v>
      </c>
      <c r="G10" s="54">
        <f>SUM(G9)</f>
        <v>1200.73</v>
      </c>
      <c r="H10" s="54">
        <f>SUM(H9)</f>
        <v>10814.23</v>
      </c>
    </row>
    <row r="11" spans="4:8" ht="15.75" thickBot="1">
      <c r="D11" s="185" t="s">
        <v>71</v>
      </c>
      <c r="E11" s="7" t="s">
        <v>8</v>
      </c>
      <c r="F11" s="49">
        <v>19893.71</v>
      </c>
      <c r="G11" s="49">
        <v>6631.21</v>
      </c>
      <c r="H11" s="49">
        <v>26524.92</v>
      </c>
    </row>
    <row r="12" spans="4:8" ht="30.75" thickBot="1">
      <c r="D12" s="186"/>
      <c r="E12" s="43" t="s">
        <v>72</v>
      </c>
      <c r="F12" s="51">
        <f>SUM(F11)</f>
        <v>19893.71</v>
      </c>
      <c r="G12" s="51">
        <f>SUM(G11)</f>
        <v>6631.21</v>
      </c>
      <c r="H12" s="51">
        <f>SUM(H11)</f>
        <v>26524.92</v>
      </c>
    </row>
    <row r="13" spans="4:8" ht="15.75" thickTop="1">
      <c r="D13" s="42" t="s">
        <v>73</v>
      </c>
      <c r="E13" s="4" t="s">
        <v>73</v>
      </c>
      <c r="F13" s="52">
        <f>F8+F10+F12</f>
        <v>75893.20999999999</v>
      </c>
      <c r="G13" s="52">
        <f>G8+G10+G12</f>
        <v>7831.9400000000005</v>
      </c>
      <c r="H13" s="52">
        <f>H8+H10+H12</f>
        <v>83725.15</v>
      </c>
    </row>
    <row r="14" ht="15">
      <c r="I14" s="17"/>
    </row>
    <row r="15" ht="15">
      <c r="D15" s="31" t="s">
        <v>148</v>
      </c>
    </row>
    <row r="16" spans="4:8" ht="23.25" customHeight="1">
      <c r="D16" s="162" t="s">
        <v>61</v>
      </c>
      <c r="E16" s="173" t="s">
        <v>3</v>
      </c>
      <c r="F16" s="173" t="s">
        <v>62</v>
      </c>
      <c r="G16" s="1" t="s">
        <v>63</v>
      </c>
      <c r="H16" s="173" t="s">
        <v>156</v>
      </c>
    </row>
    <row r="17" spans="4:8" ht="15.75" customHeight="1" thickBot="1">
      <c r="D17" s="187"/>
      <c r="E17" s="188"/>
      <c r="F17" s="188"/>
      <c r="G17" s="41" t="s">
        <v>64</v>
      </c>
      <c r="H17" s="188"/>
    </row>
    <row r="18" spans="4:8" ht="16.5" thickBot="1" thickTop="1">
      <c r="D18" s="182" t="s">
        <v>65</v>
      </c>
      <c r="E18" s="7" t="s">
        <v>6</v>
      </c>
      <c r="F18" s="49">
        <v>0</v>
      </c>
      <c r="G18" s="49">
        <v>0</v>
      </c>
      <c r="H18" s="49">
        <v>0</v>
      </c>
    </row>
    <row r="19" spans="4:8" ht="15.75" thickBot="1">
      <c r="D19" s="183"/>
      <c r="E19" s="7" t="s">
        <v>66</v>
      </c>
      <c r="F19" s="49">
        <v>0</v>
      </c>
      <c r="G19" s="49">
        <v>0</v>
      </c>
      <c r="H19" s="49">
        <v>0</v>
      </c>
    </row>
    <row r="20" spans="4:8" ht="30.75" thickBot="1">
      <c r="D20" s="184"/>
      <c r="E20" s="39" t="s">
        <v>67</v>
      </c>
      <c r="F20" s="50">
        <f>SUM(F18:F19)</f>
        <v>0</v>
      </c>
      <c r="G20" s="50">
        <f>SUM(G18:G19)</f>
        <v>0</v>
      </c>
      <c r="H20" s="50">
        <f>SUM(H18:H19)</f>
        <v>0</v>
      </c>
    </row>
    <row r="21" spans="4:8" ht="15.75" thickBot="1">
      <c r="D21" s="185" t="s">
        <v>68</v>
      </c>
      <c r="E21" s="7" t="s">
        <v>69</v>
      </c>
      <c r="F21" s="49">
        <v>0</v>
      </c>
      <c r="G21" s="49">
        <v>0</v>
      </c>
      <c r="H21" s="49">
        <v>0</v>
      </c>
    </row>
    <row r="22" spans="4:8" ht="30.75" thickBot="1">
      <c r="D22" s="184"/>
      <c r="E22" s="39" t="s">
        <v>70</v>
      </c>
      <c r="F22" s="50">
        <f>SUM(F21)</f>
        <v>0</v>
      </c>
      <c r="G22" s="50">
        <f>SUM(G21)</f>
        <v>0</v>
      </c>
      <c r="H22" s="50">
        <f>SUM(H21)</f>
        <v>0</v>
      </c>
    </row>
    <row r="23" spans="4:8" ht="15.75" thickBot="1">
      <c r="D23" s="185" t="s">
        <v>71</v>
      </c>
      <c r="E23" s="7" t="s">
        <v>8</v>
      </c>
      <c r="F23" s="49">
        <v>0</v>
      </c>
      <c r="G23" s="49">
        <v>0</v>
      </c>
      <c r="H23" s="49">
        <v>0</v>
      </c>
    </row>
    <row r="24" spans="4:8" ht="30.75" thickBot="1">
      <c r="D24" s="186"/>
      <c r="E24" s="43" t="s">
        <v>72</v>
      </c>
      <c r="F24" s="51">
        <f>SUM(F23)</f>
        <v>0</v>
      </c>
      <c r="G24" s="51">
        <f>SUM(G23)</f>
        <v>0</v>
      </c>
      <c r="H24" s="51">
        <f>SUM(H23)</f>
        <v>0</v>
      </c>
    </row>
    <row r="25" spans="4:8" ht="15.75" thickTop="1">
      <c r="D25" s="42" t="s">
        <v>73</v>
      </c>
      <c r="E25" s="4" t="s">
        <v>73</v>
      </c>
      <c r="F25" s="52">
        <f>F20+F22+F24</f>
        <v>0</v>
      </c>
      <c r="G25" s="52">
        <f>G20+G22+G24</f>
        <v>0</v>
      </c>
      <c r="H25" s="52">
        <f>H20+H22+H24</f>
        <v>0</v>
      </c>
    </row>
    <row r="27" ht="15">
      <c r="D27" s="31" t="s">
        <v>149</v>
      </c>
    </row>
    <row r="28" spans="4:8" ht="22.5" customHeight="1">
      <c r="D28" s="162" t="s">
        <v>61</v>
      </c>
      <c r="E28" s="173" t="s">
        <v>3</v>
      </c>
      <c r="F28" s="173" t="s">
        <v>62</v>
      </c>
      <c r="G28" s="46" t="s">
        <v>63</v>
      </c>
      <c r="H28" s="173" t="s">
        <v>156</v>
      </c>
    </row>
    <row r="29" spans="4:8" ht="15.75" thickBot="1">
      <c r="D29" s="187"/>
      <c r="E29" s="188"/>
      <c r="F29" s="188"/>
      <c r="G29" s="48" t="s">
        <v>64</v>
      </c>
      <c r="H29" s="188"/>
    </row>
    <row r="30" spans="4:8" ht="16.5" thickBot="1" thickTop="1">
      <c r="D30" s="182" t="s">
        <v>65</v>
      </c>
      <c r="E30" s="7" t="s">
        <v>6</v>
      </c>
      <c r="F30" s="49">
        <v>15000</v>
      </c>
      <c r="G30" s="49">
        <v>0</v>
      </c>
      <c r="H30" s="49">
        <v>15000</v>
      </c>
    </row>
    <row r="31" spans="4:8" ht="15.75" thickBot="1">
      <c r="D31" s="183"/>
      <c r="E31" s="7" t="s">
        <v>66</v>
      </c>
      <c r="F31" s="49">
        <v>0</v>
      </c>
      <c r="G31" s="49">
        <v>0</v>
      </c>
      <c r="H31" s="49">
        <v>0</v>
      </c>
    </row>
    <row r="32" spans="4:8" ht="30.75" thickBot="1">
      <c r="D32" s="184"/>
      <c r="E32" s="45" t="s">
        <v>67</v>
      </c>
      <c r="F32" s="50">
        <f>SUM(F30:F31)</f>
        <v>15000</v>
      </c>
      <c r="G32" s="50">
        <f>SUM(G30:G31)</f>
        <v>0</v>
      </c>
      <c r="H32" s="50">
        <f>SUM(H30:H31)</f>
        <v>15000</v>
      </c>
    </row>
    <row r="33" spans="4:8" ht="15.75" thickBot="1">
      <c r="D33" s="185" t="s">
        <v>68</v>
      </c>
      <c r="E33" s="7" t="s">
        <v>69</v>
      </c>
      <c r="F33" s="49">
        <v>0</v>
      </c>
      <c r="G33" s="49">
        <v>0</v>
      </c>
      <c r="H33" s="49">
        <v>0</v>
      </c>
    </row>
    <row r="34" spans="4:8" ht="30.75" thickBot="1">
      <c r="D34" s="184"/>
      <c r="E34" s="45" t="s">
        <v>70</v>
      </c>
      <c r="F34" s="50">
        <f>SUM(F33)</f>
        <v>0</v>
      </c>
      <c r="G34" s="50">
        <f>SUM(G33)</f>
        <v>0</v>
      </c>
      <c r="H34" s="50">
        <f>SUM(H33)</f>
        <v>0</v>
      </c>
    </row>
    <row r="35" spans="4:8" ht="15.75" thickBot="1">
      <c r="D35" s="185" t="s">
        <v>71</v>
      </c>
      <c r="E35" s="7" t="s">
        <v>8</v>
      </c>
      <c r="F35" s="49">
        <v>5175</v>
      </c>
      <c r="G35" s="49">
        <v>1725</v>
      </c>
      <c r="H35" s="49">
        <v>6900</v>
      </c>
    </row>
    <row r="36" spans="4:8" ht="30.75" thickBot="1">
      <c r="D36" s="186"/>
      <c r="E36" s="43" t="s">
        <v>72</v>
      </c>
      <c r="F36" s="51">
        <f>SUM(F35)</f>
        <v>5175</v>
      </c>
      <c r="G36" s="51">
        <f>SUM(G35)</f>
        <v>1725</v>
      </c>
      <c r="H36" s="51">
        <f>SUM(H35)</f>
        <v>6900</v>
      </c>
    </row>
    <row r="37" spans="4:8" ht="15.75" thickTop="1">
      <c r="D37" s="47" t="s">
        <v>73</v>
      </c>
      <c r="E37" s="44" t="s">
        <v>73</v>
      </c>
      <c r="F37" s="52">
        <f>F32+F34+F36</f>
        <v>20175</v>
      </c>
      <c r="G37" s="52">
        <f>G32+G34+G36</f>
        <v>1725</v>
      </c>
      <c r="H37" s="52">
        <f>H32+H34+H36</f>
        <v>21900</v>
      </c>
    </row>
    <row r="40" ht="15">
      <c r="D40" s="31" t="s">
        <v>150</v>
      </c>
    </row>
    <row r="41" spans="4:8" ht="22.5" customHeight="1">
      <c r="D41" s="162" t="s">
        <v>61</v>
      </c>
      <c r="E41" s="173" t="s">
        <v>3</v>
      </c>
      <c r="F41" s="173" t="s">
        <v>62</v>
      </c>
      <c r="G41" s="46" t="s">
        <v>63</v>
      </c>
      <c r="H41" s="173" t="s">
        <v>156</v>
      </c>
    </row>
    <row r="42" spans="4:8" ht="15.75" thickBot="1">
      <c r="D42" s="187"/>
      <c r="E42" s="188"/>
      <c r="F42" s="188"/>
      <c r="G42" s="48" t="s">
        <v>64</v>
      </c>
      <c r="H42" s="188"/>
    </row>
    <row r="43" spans="4:8" ht="16.5" thickBot="1" thickTop="1">
      <c r="D43" s="182" t="s">
        <v>65</v>
      </c>
      <c r="E43" s="7" t="s">
        <v>6</v>
      </c>
      <c r="F43" s="49">
        <v>6000</v>
      </c>
      <c r="G43" s="49">
        <v>0</v>
      </c>
      <c r="H43" s="49">
        <v>6000</v>
      </c>
    </row>
    <row r="44" spans="4:8" ht="15.75" thickBot="1">
      <c r="D44" s="183"/>
      <c r="E44" s="7" t="s">
        <v>66</v>
      </c>
      <c r="F44" s="49">
        <v>2786</v>
      </c>
      <c r="G44" s="49">
        <v>0</v>
      </c>
      <c r="H44" s="49">
        <v>2786</v>
      </c>
    </row>
    <row r="45" spans="4:8" ht="30.75" thickBot="1">
      <c r="D45" s="184"/>
      <c r="E45" s="45" t="s">
        <v>67</v>
      </c>
      <c r="F45" s="50">
        <f>SUM(F43:F44)</f>
        <v>8786</v>
      </c>
      <c r="G45" s="50">
        <f>SUM(G43:G44)</f>
        <v>0</v>
      </c>
      <c r="H45" s="50">
        <f>SUM(H43:H44)</f>
        <v>8786</v>
      </c>
    </row>
    <row r="46" spans="4:10" ht="15.75" thickBot="1">
      <c r="D46" s="185" t="s">
        <v>68</v>
      </c>
      <c r="E46" s="7" t="s">
        <v>69</v>
      </c>
      <c r="F46" s="147">
        <v>961.35</v>
      </c>
      <c r="G46" s="147">
        <v>120.07</v>
      </c>
      <c r="H46" s="147">
        <f>SUM(F46:G46)</f>
        <v>1081.42</v>
      </c>
      <c r="I46" s="139"/>
      <c r="J46" s="155"/>
    </row>
    <row r="47" spans="4:8" ht="30.75" thickBot="1">
      <c r="D47" s="184"/>
      <c r="E47" s="45" t="s">
        <v>70</v>
      </c>
      <c r="F47" s="50">
        <f>SUM(F46)</f>
        <v>961.35</v>
      </c>
      <c r="G47" s="50">
        <f>SUM(G46)</f>
        <v>120.07</v>
      </c>
      <c r="H47" s="50">
        <f>SUM(H46)</f>
        <v>1081.42</v>
      </c>
    </row>
    <row r="48" spans="4:8" ht="15.75" thickBot="1">
      <c r="D48" s="185" t="s">
        <v>71</v>
      </c>
      <c r="E48" s="7" t="s">
        <v>8</v>
      </c>
      <c r="F48" s="49">
        <v>5477.98</v>
      </c>
      <c r="G48" s="49">
        <v>1825.98</v>
      </c>
      <c r="H48" s="49">
        <v>7303.96</v>
      </c>
    </row>
    <row r="49" spans="4:8" ht="30.75" thickBot="1">
      <c r="D49" s="186"/>
      <c r="E49" s="43" t="s">
        <v>72</v>
      </c>
      <c r="F49" s="51">
        <f>SUM(F48)</f>
        <v>5477.98</v>
      </c>
      <c r="G49" s="51">
        <f>SUM(G48)</f>
        <v>1825.98</v>
      </c>
      <c r="H49" s="51">
        <f>SUM(H48)</f>
        <v>7303.96</v>
      </c>
    </row>
    <row r="50" spans="4:8" ht="15.75" thickTop="1">
      <c r="D50" s="47" t="s">
        <v>73</v>
      </c>
      <c r="E50" s="44" t="s">
        <v>73</v>
      </c>
      <c r="F50" s="52">
        <f>F45+F47+F49</f>
        <v>15225.33</v>
      </c>
      <c r="G50" s="52">
        <f>G45+G47+G49</f>
        <v>1946.05</v>
      </c>
      <c r="H50" s="52">
        <f>H45+H47+H49</f>
        <v>17171.38</v>
      </c>
    </row>
    <row r="53" ht="15">
      <c r="D53" s="31" t="s">
        <v>151</v>
      </c>
    </row>
    <row r="54" spans="4:8" ht="22.5" customHeight="1">
      <c r="D54" s="162" t="s">
        <v>61</v>
      </c>
      <c r="E54" s="173" t="s">
        <v>3</v>
      </c>
      <c r="F54" s="173" t="s">
        <v>62</v>
      </c>
      <c r="G54" s="46" t="s">
        <v>63</v>
      </c>
      <c r="H54" s="173" t="s">
        <v>156</v>
      </c>
    </row>
    <row r="55" spans="4:8" ht="15.75" thickBot="1">
      <c r="D55" s="187"/>
      <c r="E55" s="188"/>
      <c r="F55" s="188"/>
      <c r="G55" s="48" t="s">
        <v>64</v>
      </c>
      <c r="H55" s="188"/>
    </row>
    <row r="56" spans="4:8" ht="16.5" thickBot="1" thickTop="1">
      <c r="D56" s="182" t="s">
        <v>65</v>
      </c>
      <c r="E56" s="7" t="s">
        <v>6</v>
      </c>
      <c r="F56" s="49">
        <v>5146</v>
      </c>
      <c r="G56" s="49">
        <v>0</v>
      </c>
      <c r="H56" s="49">
        <v>5146</v>
      </c>
    </row>
    <row r="57" spans="4:8" ht="15.75" thickBot="1">
      <c r="D57" s="183"/>
      <c r="E57" s="7" t="s">
        <v>66</v>
      </c>
      <c r="F57" s="49">
        <v>278</v>
      </c>
      <c r="G57" s="49">
        <v>0</v>
      </c>
      <c r="H57" s="49">
        <v>278</v>
      </c>
    </row>
    <row r="58" spans="4:8" ht="30.75" thickBot="1">
      <c r="D58" s="184"/>
      <c r="E58" s="45" t="s">
        <v>67</v>
      </c>
      <c r="F58" s="50">
        <f>SUM(F56:F57)</f>
        <v>5424</v>
      </c>
      <c r="G58" s="50">
        <f>SUM(G56:G57)</f>
        <v>0</v>
      </c>
      <c r="H58" s="50">
        <f>SUM(H56:H57)</f>
        <v>5424</v>
      </c>
    </row>
    <row r="59" spans="4:8" ht="15.75" thickBot="1">
      <c r="D59" s="185" t="s">
        <v>68</v>
      </c>
      <c r="E59" s="7" t="s">
        <v>69</v>
      </c>
      <c r="F59" s="147">
        <v>2402.95</v>
      </c>
      <c r="G59" s="147">
        <v>300.15</v>
      </c>
      <c r="H59" s="147">
        <f>SUM(F59:G59)</f>
        <v>2703.1</v>
      </c>
    </row>
    <row r="60" spans="4:10" ht="30.75" thickBot="1">
      <c r="D60" s="184"/>
      <c r="E60" s="45" t="s">
        <v>70</v>
      </c>
      <c r="F60" s="50">
        <f>SUM(F59)</f>
        <v>2402.95</v>
      </c>
      <c r="G60" s="50">
        <f>SUM(G59)</f>
        <v>300.15</v>
      </c>
      <c r="H60" s="50">
        <f>SUM(H59)</f>
        <v>2703.1</v>
      </c>
      <c r="J60" s="148"/>
    </row>
    <row r="61" spans="4:8" ht="15.75" thickBot="1">
      <c r="D61" s="185" t="s">
        <v>71</v>
      </c>
      <c r="E61" s="7" t="s">
        <v>8</v>
      </c>
      <c r="F61" s="49">
        <v>1350</v>
      </c>
      <c r="G61" s="49">
        <v>450</v>
      </c>
      <c r="H61" s="49">
        <v>1800</v>
      </c>
    </row>
    <row r="62" spans="4:8" ht="30.75" thickBot="1">
      <c r="D62" s="186"/>
      <c r="E62" s="43" t="s">
        <v>72</v>
      </c>
      <c r="F62" s="51">
        <f>SUM(F61)</f>
        <v>1350</v>
      </c>
      <c r="G62" s="51">
        <f>SUM(G61)</f>
        <v>450</v>
      </c>
      <c r="H62" s="51">
        <f>SUM(H61)</f>
        <v>1800</v>
      </c>
    </row>
    <row r="63" spans="4:8" ht="15.75" thickTop="1">
      <c r="D63" s="47" t="s">
        <v>73</v>
      </c>
      <c r="E63" s="44" t="s">
        <v>73</v>
      </c>
      <c r="F63" s="52">
        <f>F58+F60+F62</f>
        <v>9176.95</v>
      </c>
      <c r="G63" s="52">
        <f>G58+G60+G62</f>
        <v>750.15</v>
      </c>
      <c r="H63" s="52">
        <f>H58+H60+H62</f>
        <v>9927.1</v>
      </c>
    </row>
    <row r="66" ht="15">
      <c r="D66" s="31" t="s">
        <v>152</v>
      </c>
    </row>
    <row r="67" spans="4:8" ht="22.5" customHeight="1">
      <c r="D67" s="162" t="s">
        <v>61</v>
      </c>
      <c r="E67" s="173" t="s">
        <v>3</v>
      </c>
      <c r="F67" s="173" t="s">
        <v>62</v>
      </c>
      <c r="G67" s="46" t="s">
        <v>63</v>
      </c>
      <c r="H67" s="173" t="s">
        <v>156</v>
      </c>
    </row>
    <row r="68" spans="4:8" ht="15.75" thickBot="1">
      <c r="D68" s="187"/>
      <c r="E68" s="188"/>
      <c r="F68" s="188"/>
      <c r="G68" s="48" t="s">
        <v>64</v>
      </c>
      <c r="H68" s="188"/>
    </row>
    <row r="69" spans="4:8" ht="16.5" thickBot="1" thickTop="1">
      <c r="D69" s="182" t="s">
        <v>65</v>
      </c>
      <c r="E69" s="7" t="s">
        <v>6</v>
      </c>
      <c r="F69" s="49">
        <v>9000</v>
      </c>
      <c r="G69" s="49">
        <v>0</v>
      </c>
      <c r="H69" s="49">
        <v>9000</v>
      </c>
    </row>
    <row r="70" spans="4:8" ht="15.75" thickBot="1">
      <c r="D70" s="183"/>
      <c r="E70" s="7" t="s">
        <v>66</v>
      </c>
      <c r="F70" s="49">
        <v>3064</v>
      </c>
      <c r="G70" s="49">
        <v>0</v>
      </c>
      <c r="H70" s="49">
        <v>3064</v>
      </c>
    </row>
    <row r="71" spans="4:8" ht="30.75" thickBot="1">
      <c r="D71" s="184"/>
      <c r="E71" s="45" t="s">
        <v>67</v>
      </c>
      <c r="F71" s="50">
        <f>SUM(F69:F70)</f>
        <v>12064</v>
      </c>
      <c r="G71" s="50">
        <f>SUM(G69:G70)</f>
        <v>0</v>
      </c>
      <c r="H71" s="50">
        <f>SUM(H69:H70)</f>
        <v>12064</v>
      </c>
    </row>
    <row r="72" spans="4:8" ht="15.75" thickBot="1">
      <c r="D72" s="185" t="s">
        <v>68</v>
      </c>
      <c r="E72" s="7" t="s">
        <v>69</v>
      </c>
      <c r="F72" s="49">
        <v>2595.9</v>
      </c>
      <c r="G72" s="49">
        <v>324.22</v>
      </c>
      <c r="H72" s="49">
        <f>SUM(F72:G72)</f>
        <v>2920.12</v>
      </c>
    </row>
    <row r="73" spans="4:8" ht="30.75" thickBot="1">
      <c r="D73" s="184"/>
      <c r="E73" s="45" t="s">
        <v>70</v>
      </c>
      <c r="F73" s="50">
        <f>SUM(F72)</f>
        <v>2595.9</v>
      </c>
      <c r="G73" s="50">
        <f>SUM(G72)</f>
        <v>324.22</v>
      </c>
      <c r="H73" s="50">
        <f>SUM(H72)</f>
        <v>2920.12</v>
      </c>
    </row>
    <row r="74" spans="4:8" ht="15.75" thickBot="1">
      <c r="D74" s="185" t="s">
        <v>71</v>
      </c>
      <c r="E74" s="7" t="s">
        <v>8</v>
      </c>
      <c r="F74" s="49">
        <v>2927.98</v>
      </c>
      <c r="G74" s="49">
        <v>975.98</v>
      </c>
      <c r="H74" s="49">
        <v>3903.96</v>
      </c>
    </row>
    <row r="75" spans="4:8" ht="30.75" thickBot="1">
      <c r="D75" s="186"/>
      <c r="E75" s="43" t="s">
        <v>72</v>
      </c>
      <c r="F75" s="51">
        <f>SUM(F74)</f>
        <v>2927.98</v>
      </c>
      <c r="G75" s="51">
        <f>SUM(G74)</f>
        <v>975.98</v>
      </c>
      <c r="H75" s="51">
        <f>SUM(H74)</f>
        <v>3903.96</v>
      </c>
    </row>
    <row r="76" spans="4:8" ht="15.75" thickTop="1">
      <c r="D76" s="47" t="s">
        <v>73</v>
      </c>
      <c r="E76" s="44" t="s">
        <v>73</v>
      </c>
      <c r="F76" s="52">
        <f>F71+F73+F75</f>
        <v>17587.88</v>
      </c>
      <c r="G76" s="52">
        <f>G71+G73+G75</f>
        <v>1300.2</v>
      </c>
      <c r="H76" s="52">
        <f>H71+H73+H75</f>
        <v>18888.079999999998</v>
      </c>
    </row>
    <row r="79" ht="15">
      <c r="D79" s="31" t="s">
        <v>153</v>
      </c>
    </row>
    <row r="80" spans="4:8" ht="22.5" customHeight="1">
      <c r="D80" s="162" t="s">
        <v>61</v>
      </c>
      <c r="E80" s="173" t="s">
        <v>3</v>
      </c>
      <c r="F80" s="173" t="s">
        <v>62</v>
      </c>
      <c r="G80" s="46" t="s">
        <v>63</v>
      </c>
      <c r="H80" s="173" t="s">
        <v>156</v>
      </c>
    </row>
    <row r="81" spans="4:8" ht="15.75" thickBot="1">
      <c r="D81" s="187"/>
      <c r="E81" s="188"/>
      <c r="F81" s="188"/>
      <c r="G81" s="48" t="s">
        <v>64</v>
      </c>
      <c r="H81" s="188"/>
    </row>
    <row r="82" spans="4:8" ht="16.5" thickBot="1" thickTop="1">
      <c r="D82" s="182" t="s">
        <v>65</v>
      </c>
      <c r="E82" s="7" t="s">
        <v>6</v>
      </c>
      <c r="F82" s="49">
        <v>2000</v>
      </c>
      <c r="G82" s="49">
        <v>0</v>
      </c>
      <c r="H82" s="49">
        <v>2000</v>
      </c>
    </row>
    <row r="83" spans="4:8" ht="15.75" thickBot="1">
      <c r="D83" s="183"/>
      <c r="E83" s="7" t="s">
        <v>66</v>
      </c>
      <c r="F83" s="49">
        <v>556</v>
      </c>
      <c r="G83" s="49">
        <v>0</v>
      </c>
      <c r="H83" s="49">
        <v>556</v>
      </c>
    </row>
    <row r="84" spans="4:8" ht="30.75" thickBot="1">
      <c r="D84" s="184"/>
      <c r="E84" s="45" t="s">
        <v>67</v>
      </c>
      <c r="F84" s="50">
        <f>SUM(F82:F83)</f>
        <v>2556</v>
      </c>
      <c r="G84" s="50">
        <f>SUM(G82:G83)</f>
        <v>0</v>
      </c>
      <c r="H84" s="50">
        <f>SUM(H82:H83)</f>
        <v>2556</v>
      </c>
    </row>
    <row r="85" spans="4:8" ht="15.75" thickBot="1">
      <c r="D85" s="185" t="s">
        <v>68</v>
      </c>
      <c r="E85" s="7" t="s">
        <v>69</v>
      </c>
      <c r="F85" s="49">
        <v>2595.9</v>
      </c>
      <c r="G85" s="49">
        <v>324.22</v>
      </c>
      <c r="H85" s="49">
        <f>SUM(F85:G85)</f>
        <v>2920.12</v>
      </c>
    </row>
    <row r="86" spans="4:8" ht="30.75" thickBot="1">
      <c r="D86" s="184"/>
      <c r="E86" s="45" t="s">
        <v>70</v>
      </c>
      <c r="F86" s="50">
        <f>SUM(F85)</f>
        <v>2595.9</v>
      </c>
      <c r="G86" s="50">
        <f>SUM(G85)</f>
        <v>324.22</v>
      </c>
      <c r="H86" s="50">
        <f>SUM(H85)</f>
        <v>2920.12</v>
      </c>
    </row>
    <row r="87" spans="4:8" ht="15.75" thickBot="1">
      <c r="D87" s="185" t="s">
        <v>71</v>
      </c>
      <c r="E87" s="7" t="s">
        <v>8</v>
      </c>
      <c r="F87" s="49">
        <v>2775</v>
      </c>
      <c r="G87" s="49">
        <v>925</v>
      </c>
      <c r="H87" s="49">
        <v>3700</v>
      </c>
    </row>
    <row r="88" spans="4:8" ht="30.75" thickBot="1">
      <c r="D88" s="186"/>
      <c r="E88" s="43" t="s">
        <v>72</v>
      </c>
      <c r="F88" s="51">
        <f>SUM(F87)</f>
        <v>2775</v>
      </c>
      <c r="G88" s="51">
        <f>SUM(G87)</f>
        <v>925</v>
      </c>
      <c r="H88" s="51">
        <f>SUM(H87)</f>
        <v>3700</v>
      </c>
    </row>
    <row r="89" spans="4:8" ht="15.75" thickTop="1">
      <c r="D89" s="47" t="s">
        <v>73</v>
      </c>
      <c r="E89" s="44" t="s">
        <v>73</v>
      </c>
      <c r="F89" s="52">
        <f>F84+F86+F88</f>
        <v>7926.9</v>
      </c>
      <c r="G89" s="52">
        <f>G84+G86+G88</f>
        <v>1249.22</v>
      </c>
      <c r="H89" s="52">
        <f>H84+H86+H88</f>
        <v>9176.119999999999</v>
      </c>
    </row>
    <row r="92" ht="15">
      <c r="D92" s="31" t="s">
        <v>154</v>
      </c>
    </row>
    <row r="93" spans="4:8" ht="22.5" customHeight="1">
      <c r="D93" s="162" t="s">
        <v>61</v>
      </c>
      <c r="E93" s="173" t="s">
        <v>3</v>
      </c>
      <c r="F93" s="173" t="s">
        <v>62</v>
      </c>
      <c r="G93" s="46" t="s">
        <v>63</v>
      </c>
      <c r="H93" s="173" t="s">
        <v>156</v>
      </c>
    </row>
    <row r="94" spans="4:8" ht="15.75" thickBot="1">
      <c r="D94" s="187"/>
      <c r="E94" s="188"/>
      <c r="F94" s="188"/>
      <c r="G94" s="48" t="s">
        <v>64</v>
      </c>
      <c r="H94" s="188"/>
    </row>
    <row r="95" spans="4:8" ht="16.5" thickBot="1" thickTop="1">
      <c r="D95" s="182" t="s">
        <v>65</v>
      </c>
      <c r="E95" s="7" t="s">
        <v>6</v>
      </c>
      <c r="F95" s="49">
        <v>2000</v>
      </c>
      <c r="G95" s="49">
        <v>0</v>
      </c>
      <c r="H95" s="49">
        <v>2000</v>
      </c>
    </row>
    <row r="96" spans="4:8" ht="15.75" thickBot="1">
      <c r="D96" s="183"/>
      <c r="E96" s="7" t="s">
        <v>66</v>
      </c>
      <c r="F96" s="49">
        <v>278</v>
      </c>
      <c r="G96" s="49">
        <v>0</v>
      </c>
      <c r="H96" s="49">
        <v>278</v>
      </c>
    </row>
    <row r="97" spans="4:8" ht="30.75" thickBot="1">
      <c r="D97" s="184"/>
      <c r="E97" s="45" t="s">
        <v>67</v>
      </c>
      <c r="F97" s="50">
        <f>SUM(F95:F96)</f>
        <v>2278</v>
      </c>
      <c r="G97" s="50">
        <f>SUM(G95:G96)</f>
        <v>0</v>
      </c>
      <c r="H97" s="50">
        <f>SUM(H95:H96)</f>
        <v>2278</v>
      </c>
    </row>
    <row r="98" spans="4:8" ht="15.75" thickBot="1">
      <c r="D98" s="185" t="s">
        <v>68</v>
      </c>
      <c r="E98" s="7" t="s">
        <v>69</v>
      </c>
      <c r="F98" s="147">
        <v>672.35</v>
      </c>
      <c r="G98" s="147">
        <v>84</v>
      </c>
      <c r="H98" s="147">
        <f>SUM(F98:G98)</f>
        <v>756.35</v>
      </c>
    </row>
    <row r="99" spans="4:8" ht="30.75" thickBot="1">
      <c r="D99" s="184"/>
      <c r="E99" s="45" t="s">
        <v>70</v>
      </c>
      <c r="F99" s="50">
        <f>SUM(F98)</f>
        <v>672.35</v>
      </c>
      <c r="G99" s="50">
        <f>SUM(G98)</f>
        <v>84</v>
      </c>
      <c r="H99" s="50">
        <f>SUM(H98)</f>
        <v>756.35</v>
      </c>
    </row>
    <row r="100" spans="4:8" ht="15.75" thickBot="1">
      <c r="D100" s="185" t="s">
        <v>71</v>
      </c>
      <c r="E100" s="7" t="s">
        <v>8</v>
      </c>
      <c r="F100" s="49">
        <v>2187.75</v>
      </c>
      <c r="G100" s="49">
        <v>729.25</v>
      </c>
      <c r="H100" s="49">
        <v>2917</v>
      </c>
    </row>
    <row r="101" spans="4:8" ht="30.75" thickBot="1">
      <c r="D101" s="186"/>
      <c r="E101" s="43" t="s">
        <v>72</v>
      </c>
      <c r="F101" s="51">
        <f>SUM(F100)</f>
        <v>2187.75</v>
      </c>
      <c r="G101" s="51">
        <f>SUM(G100)</f>
        <v>729.25</v>
      </c>
      <c r="H101" s="51">
        <f>SUM(H100)</f>
        <v>2917</v>
      </c>
    </row>
    <row r="102" spans="4:8" ht="15.75" thickTop="1">
      <c r="D102" s="47" t="s">
        <v>73</v>
      </c>
      <c r="E102" s="44" t="s">
        <v>73</v>
      </c>
      <c r="F102" s="52">
        <f>F97+F99+F101</f>
        <v>5138.1</v>
      </c>
      <c r="G102" s="52">
        <f>G97+G99+G101</f>
        <v>813.25</v>
      </c>
      <c r="H102" s="52">
        <f>H97+H99+H101</f>
        <v>5951.35</v>
      </c>
    </row>
    <row r="103" ht="15">
      <c r="I103" s="53"/>
    </row>
    <row r="105" ht="15">
      <c r="D105" s="31" t="s">
        <v>155</v>
      </c>
    </row>
    <row r="106" spans="4:8" ht="22.5" customHeight="1">
      <c r="D106" s="162" t="s">
        <v>61</v>
      </c>
      <c r="E106" s="173" t="s">
        <v>3</v>
      </c>
      <c r="F106" s="173" t="s">
        <v>62</v>
      </c>
      <c r="G106" s="46" t="s">
        <v>63</v>
      </c>
      <c r="H106" s="173" t="s">
        <v>156</v>
      </c>
    </row>
    <row r="107" spans="4:8" ht="15.75" thickBot="1">
      <c r="D107" s="187"/>
      <c r="E107" s="188"/>
      <c r="F107" s="188"/>
      <c r="G107" s="48" t="s">
        <v>64</v>
      </c>
      <c r="H107" s="188"/>
    </row>
    <row r="108" spans="4:8" ht="16.5" thickBot="1" thickTop="1">
      <c r="D108" s="182" t="s">
        <v>65</v>
      </c>
      <c r="E108" s="7" t="s">
        <v>6</v>
      </c>
      <c r="F108" s="49">
        <v>0</v>
      </c>
      <c r="G108" s="49">
        <v>0</v>
      </c>
      <c r="H108" s="49">
        <v>0</v>
      </c>
    </row>
    <row r="109" spans="4:8" ht="15.75" thickBot="1">
      <c r="D109" s="183"/>
      <c r="E109" s="7" t="s">
        <v>66</v>
      </c>
      <c r="F109" s="49">
        <v>278</v>
      </c>
      <c r="G109" s="49">
        <v>0</v>
      </c>
      <c r="H109" s="49">
        <v>278</v>
      </c>
    </row>
    <row r="110" spans="4:8" ht="30.75" thickBot="1">
      <c r="D110" s="184"/>
      <c r="E110" s="45" t="s">
        <v>67</v>
      </c>
      <c r="F110" s="50">
        <f>SUM(F108:F109)</f>
        <v>278</v>
      </c>
      <c r="G110" s="50">
        <f>SUM(G108:G109)</f>
        <v>0</v>
      </c>
      <c r="H110" s="50">
        <f>SUM(H108:H109)</f>
        <v>278</v>
      </c>
    </row>
    <row r="111" spans="4:8" ht="15.75" thickBot="1">
      <c r="D111" s="185" t="s">
        <v>68</v>
      </c>
      <c r="E111" s="7" t="s">
        <v>69</v>
      </c>
      <c r="F111" s="49">
        <v>385.05</v>
      </c>
      <c r="G111" s="49">
        <v>48.07</v>
      </c>
      <c r="H111" s="49">
        <f>SUM(F111:G111)</f>
        <v>433.12</v>
      </c>
    </row>
    <row r="112" spans="4:8" ht="30.75" thickBot="1">
      <c r="D112" s="184"/>
      <c r="E112" s="45" t="s">
        <v>70</v>
      </c>
      <c r="F112" s="50">
        <f>SUM(F111)</f>
        <v>385.05</v>
      </c>
      <c r="G112" s="50">
        <f>SUM(G111)</f>
        <v>48.07</v>
      </c>
      <c r="H112" s="50">
        <f>SUM(H111)</f>
        <v>433.12</v>
      </c>
    </row>
    <row r="113" spans="4:8" ht="15.75" thickBot="1">
      <c r="D113" s="185" t="s">
        <v>71</v>
      </c>
      <c r="E113" s="7" t="s">
        <v>8</v>
      </c>
      <c r="F113" s="49">
        <v>0</v>
      </c>
      <c r="G113" s="49">
        <v>0</v>
      </c>
      <c r="H113" s="49">
        <v>0</v>
      </c>
    </row>
    <row r="114" spans="4:8" ht="30.75" thickBot="1">
      <c r="D114" s="186"/>
      <c r="E114" s="43" t="s">
        <v>72</v>
      </c>
      <c r="F114" s="51">
        <f>SUM(F113)</f>
        <v>0</v>
      </c>
      <c r="G114" s="51">
        <f>SUM(G113)</f>
        <v>0</v>
      </c>
      <c r="H114" s="51">
        <f>SUM(H113)</f>
        <v>0</v>
      </c>
    </row>
    <row r="115" spans="4:8" ht="15.75" thickTop="1">
      <c r="D115" s="47" t="s">
        <v>73</v>
      </c>
      <c r="E115" s="44" t="s">
        <v>73</v>
      </c>
      <c r="F115" s="52">
        <f>F110+F112+F114</f>
        <v>663.05</v>
      </c>
      <c r="G115" s="52">
        <f>G110+G112+G114</f>
        <v>48.07</v>
      </c>
      <c r="H115" s="52">
        <f>H110+H112+H114</f>
        <v>711.12</v>
      </c>
    </row>
  </sheetData>
  <sheetProtection/>
  <mergeCells count="63">
    <mergeCell ref="D18:D20"/>
    <mergeCell ref="D21:D22"/>
    <mergeCell ref="D23:D24"/>
    <mergeCell ref="D9:D10"/>
    <mergeCell ref="D11:D12"/>
    <mergeCell ref="D16:D17"/>
    <mergeCell ref="E16:E17"/>
    <mergeCell ref="H16:H17"/>
    <mergeCell ref="F16:F17"/>
    <mergeCell ref="D6:D8"/>
    <mergeCell ref="D4:D5"/>
    <mergeCell ref="E4:E5"/>
    <mergeCell ref="H4:H5"/>
    <mergeCell ref="F4:F5"/>
    <mergeCell ref="H41:H42"/>
    <mergeCell ref="F41:F42"/>
    <mergeCell ref="D28:D29"/>
    <mergeCell ref="E28:E29"/>
    <mergeCell ref="H28:H29"/>
    <mergeCell ref="F28:F29"/>
    <mergeCell ref="D30:D32"/>
    <mergeCell ref="D43:D45"/>
    <mergeCell ref="D46:D47"/>
    <mergeCell ref="D48:D49"/>
    <mergeCell ref="D54:D55"/>
    <mergeCell ref="E54:E55"/>
    <mergeCell ref="D33:D34"/>
    <mergeCell ref="D35:D36"/>
    <mergeCell ref="D41:D42"/>
    <mergeCell ref="E41:E42"/>
    <mergeCell ref="D67:D68"/>
    <mergeCell ref="E67:E68"/>
    <mergeCell ref="H67:H68"/>
    <mergeCell ref="F67:F68"/>
    <mergeCell ref="D69:D71"/>
    <mergeCell ref="H54:H55"/>
    <mergeCell ref="F54:F55"/>
    <mergeCell ref="D56:D58"/>
    <mergeCell ref="D59:D60"/>
    <mergeCell ref="D61:D62"/>
    <mergeCell ref="D72:D73"/>
    <mergeCell ref="D74:D75"/>
    <mergeCell ref="D80:D81"/>
    <mergeCell ref="E80:E81"/>
    <mergeCell ref="H80:H81"/>
    <mergeCell ref="F80:F81"/>
    <mergeCell ref="H106:H107"/>
    <mergeCell ref="F106:F107"/>
    <mergeCell ref="D82:D84"/>
    <mergeCell ref="D85:D86"/>
    <mergeCell ref="D87:D88"/>
    <mergeCell ref="D93:D94"/>
    <mergeCell ref="E93:E94"/>
    <mergeCell ref="H93:H94"/>
    <mergeCell ref="F93:F94"/>
    <mergeCell ref="E106:E107"/>
    <mergeCell ref="D108:D110"/>
    <mergeCell ref="D111:D112"/>
    <mergeCell ref="D113:D114"/>
    <mergeCell ref="D95:D97"/>
    <mergeCell ref="D98:D99"/>
    <mergeCell ref="D100:D101"/>
    <mergeCell ref="D106:D10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MASBLN</dc:creator>
  <cp:keywords/>
  <dc:description/>
  <cp:lastModifiedBy>Václav Kolář</cp:lastModifiedBy>
  <dcterms:created xsi:type="dcterms:W3CDTF">2016-01-20T18:55:41Z</dcterms:created>
  <dcterms:modified xsi:type="dcterms:W3CDTF">2017-07-24T12:13:10Z</dcterms:modified>
  <cp:category/>
  <cp:version/>
  <cp:contentType/>
  <cp:contentStatus/>
</cp:coreProperties>
</file>